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struções" sheetId="1" state="visible" r:id="rId1"/>
    <sheet xmlns:r="http://schemas.openxmlformats.org/officeDocument/2006/relationships" name="Caderno de Erros" sheetId="2" state="visible" r:id="rId2"/>
    <sheet xmlns:r="http://schemas.openxmlformats.org/officeDocument/2006/relationships" name="Dashboard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9">
    <font>
      <name val="Calibri"/>
      <family val="2"/>
      <color theme="1"/>
      <sz val="11"/>
      <scheme val="minor"/>
    </font>
    <font>
      <name val="Arial"/>
      <b val="1"/>
      <color rgb="00FFFFFF"/>
      <sz val="16"/>
    </font>
    <font>
      <name val="Arial"/>
      <i val="1"/>
      <color rgb="00E8832A"/>
      <sz val="10"/>
    </font>
    <font>
      <name val="Arial"/>
      <b val="1"/>
      <color rgb="00FFFFFF"/>
      <sz val="10"/>
    </font>
    <font>
      <name val="Arial"/>
      <color rgb="00FFFFFF"/>
      <sz val="9"/>
    </font>
    <font>
      <name val="Arial"/>
      <color rgb="000D1526"/>
      <sz val="9"/>
    </font>
    <font>
      <name val="Arial"/>
      <color rgb="00DC2626"/>
      <sz val="9"/>
    </font>
    <font>
      <name val="Arial"/>
      <color rgb="00CA8A04"/>
      <sz val="9"/>
    </font>
    <font>
      <name val="Arial"/>
      <color rgb="0016A34A"/>
      <sz val="9"/>
    </font>
    <font>
      <name val="Arial"/>
      <b val="1"/>
      <color rgb="00FFFFFF"/>
      <sz val="14"/>
    </font>
    <font>
      <name val="Arial"/>
      <i val="1"/>
      <color rgb="00E8832A"/>
      <sz val="9"/>
    </font>
    <font>
      <name val="Arial"/>
      <b val="1"/>
      <color rgb="00FFFFFF"/>
      <sz val="9"/>
    </font>
    <font>
      <name val="Arial"/>
      <color rgb="003D4666"/>
      <sz val="9"/>
    </font>
    <font>
      <name val="Arial"/>
      <b val="1"/>
      <color rgb="001E40AF"/>
      <sz val="9"/>
    </font>
    <font>
      <name val="Arial"/>
      <b val="1"/>
      <color rgb="00DC2626"/>
      <sz val="9"/>
    </font>
    <font>
      <name val="Arial"/>
      <b val="1"/>
      <color rgb="0014532D"/>
      <sz val="9"/>
    </font>
    <font>
      <name val="Arial"/>
      <b val="1"/>
      <color rgb="00D97706"/>
      <sz val="9"/>
    </font>
    <font>
      <name val="Arial"/>
      <b val="1"/>
      <color rgb="000D9488"/>
      <sz val="9"/>
    </font>
    <font>
      <name val="Arial"/>
      <b val="1"/>
      <color rgb="00CA8A04"/>
      <sz val="9"/>
    </font>
    <font>
      <name val="Arial"/>
      <b val="1"/>
      <color rgb="007C3AED"/>
      <sz val="9"/>
    </font>
    <font>
      <name val="Arial"/>
      <i val="1"/>
      <color rgb="00E8832A"/>
      <sz val="11"/>
    </font>
    <font>
      <name val="Arial"/>
      <b val="1"/>
      <color rgb="00FFFFFF"/>
      <sz val="8"/>
    </font>
    <font>
      <name val="Arial"/>
      <b val="1"/>
      <color rgb="00FFFFFF"/>
      <sz val="24"/>
    </font>
    <font>
      <name val="Arial"/>
      <b val="1"/>
      <color rgb="000D1526"/>
      <sz val="8"/>
    </font>
    <font>
      <name val="Arial"/>
      <b val="1"/>
      <color rgb="0015803D"/>
      <sz val="9"/>
    </font>
    <font>
      <name val="Arial"/>
      <b val="1"/>
      <color rgb="0052525B"/>
      <sz val="9"/>
    </font>
    <font>
      <name val="Arial"/>
      <b val="1"/>
      <color rgb="009333EA"/>
      <sz val="9"/>
    </font>
    <font>
      <name val="Arial"/>
      <b val="1"/>
      <color rgb="00059669"/>
      <sz val="9"/>
    </font>
    <font>
      <name val="Arial"/>
      <b val="1"/>
      <color rgb="0016A34A"/>
      <sz val="9"/>
    </font>
    <font>
      <name val="Arial"/>
      <b val="1"/>
      <color rgb="000284C7"/>
      <sz val="9"/>
    </font>
    <font>
      <name val="Arial"/>
      <b val="1"/>
      <color rgb="00DB2777"/>
      <sz val="9"/>
    </font>
    <font>
      <name val="Arial"/>
      <color rgb="000D1526"/>
      <sz val="8"/>
    </font>
    <font>
      <name val="Arial"/>
      <b val="1"/>
      <color rgb="000D1526"/>
      <sz val="9"/>
    </font>
    <font>
      <name val="Arial"/>
      <color rgb="001A3A6B"/>
      <sz val="9"/>
    </font>
    <font>
      <name val="Arial"/>
      <b val="1"/>
      <color rgb="001A3A6B"/>
      <sz val="11"/>
    </font>
    <font>
      <name val="Calibri"/>
      <color rgb="FF0D1526"/>
      <sz val="10"/>
    </font>
    <font>
      <name val="Calibri"/>
      <b val="1"/>
      <color rgb="FF1A3A6B"/>
      <sz val="10"/>
    </font>
    <font>
      <name val="Calibri"/>
      <color rgb="FFDC2626"/>
      <sz val="10"/>
    </font>
    <font>
      <name val="Calibri"/>
      <color rgb="FF16A34A"/>
      <sz val="10"/>
    </font>
  </fonts>
  <fills count="28">
    <fill>
      <patternFill/>
    </fill>
    <fill>
      <patternFill patternType="gray125"/>
    </fill>
    <fill>
      <patternFill patternType="solid">
        <fgColor rgb="001A3A6B"/>
      </patternFill>
    </fill>
    <fill>
      <patternFill patternType="solid">
        <fgColor rgb="00102444"/>
      </patternFill>
    </fill>
    <fill>
      <patternFill patternType="solid">
        <fgColor rgb="00F7F8FC"/>
      </patternFill>
    </fill>
    <fill>
      <patternFill patternType="solid">
        <fgColor rgb="00FFFFFF"/>
      </patternFill>
    </fill>
    <fill>
      <patternFill patternType="solid">
        <fgColor rgb="00E8832A"/>
      </patternFill>
    </fill>
    <fill>
      <patternFill patternType="solid">
        <fgColor rgb="00FEE2E2"/>
      </patternFill>
    </fill>
    <fill>
      <patternFill patternType="solid">
        <fgColor rgb="00FEF9C3"/>
      </patternFill>
    </fill>
    <fill>
      <patternFill patternType="solid">
        <fgColor rgb="0016A34A"/>
      </patternFill>
    </fill>
    <fill>
      <patternFill patternType="solid">
        <fgColor rgb="00DCFCE7"/>
      </patternFill>
    </fill>
    <fill>
      <patternFill patternType="solid">
        <fgColor rgb="00DCE8F5"/>
      </patternFill>
    </fill>
    <fill>
      <patternFill patternType="solid">
        <fgColor rgb="00DBEAFE"/>
      </patternFill>
    </fill>
    <fill>
      <patternFill patternType="solid">
        <fgColor rgb="00FDE8E8"/>
      </patternFill>
    </fill>
    <fill>
      <patternFill patternType="solid">
        <fgColor rgb="00FEF3C7"/>
      </patternFill>
    </fill>
    <fill>
      <patternFill patternType="solid">
        <fgColor rgb="00CCFBF1"/>
      </patternFill>
    </fill>
    <fill>
      <patternFill patternType="solid">
        <fgColor rgb="00EDE9FE"/>
      </patternFill>
    </fill>
    <fill>
      <patternFill patternType="solid">
        <fgColor rgb="00DC2626"/>
      </patternFill>
    </fill>
    <fill>
      <patternFill patternType="solid">
        <fgColor rgb="001E40AF"/>
      </patternFill>
    </fill>
    <fill>
      <patternFill patternType="solid">
        <fgColor rgb="00EDEEF4"/>
      </patternFill>
    </fill>
    <fill>
      <patternFill patternType="solid">
        <fgColor rgb="00F0FDF4"/>
      </patternFill>
    </fill>
    <fill>
      <patternFill patternType="solid">
        <fgColor rgb="00F4F4F5"/>
      </patternFill>
    </fill>
    <fill>
      <patternFill patternType="solid">
        <fgColor rgb="00FEFCE8"/>
      </patternFill>
    </fill>
    <fill>
      <patternFill patternType="solid">
        <fgColor rgb="00FDF4FF"/>
      </patternFill>
    </fill>
    <fill>
      <patternFill patternType="solid">
        <fgColor rgb="00D1FAE5"/>
      </patternFill>
    </fill>
    <fill>
      <patternFill patternType="solid">
        <fgColor rgb="00E0F2FE"/>
      </patternFill>
    </fill>
    <fill>
      <patternFill patternType="solid">
        <fgColor rgb="00FCE7F3"/>
      </patternFill>
    </fill>
    <fill>
      <patternFill patternType="solid">
        <fgColor rgb="FFF7F8FC"/>
      </patternFill>
    </fill>
  </fills>
  <borders count="7">
    <border>
      <left/>
      <right/>
      <top/>
      <bottom/>
      <diagonal/>
    </border>
    <border>
      <left style="thin">
        <color rgb="00D8DAE8"/>
      </left>
      <right style="thin">
        <color rgb="00D8DAE8"/>
      </right>
      <top style="thin">
        <color rgb="00D8DAE8"/>
      </top>
      <bottom style="thin">
        <color rgb="00D8DAE8"/>
      </bottom>
    </border>
    <border>
      <left style="thin">
        <color rgb="FFD0D5DD"/>
      </left>
      <right style="thin">
        <color rgb="FFD0D5DD"/>
      </right>
      <top style="thin">
        <color rgb="FFD0D5DD"/>
      </top>
      <bottom style="thin">
        <color rgb="FFD0D5DD"/>
      </bottom>
    </border>
    <border>
      <left/>
      <right/>
      <top style="thin">
        <color rgb="FFD0D5DD"/>
      </top>
      <bottom/>
      <diagonal/>
    </border>
    <border>
      <left/>
      <right style="thin">
        <color rgb="FFD0D5DD"/>
      </right>
      <top style="thin">
        <color rgb="FFD0D5DD"/>
      </top>
      <bottom/>
      <diagonal/>
    </border>
    <border>
      <left/>
      <right/>
      <top style="thin">
        <color rgb="FFD0D5DD"/>
      </top>
      <bottom style="thin">
        <color rgb="FFD0D5DD"/>
      </bottom>
      <diagonal/>
    </border>
    <border>
      <left/>
      <right style="thin">
        <color rgb="FFD0D5DD"/>
      </right>
      <top style="thin">
        <color rgb="FFD0D5DD"/>
      </top>
      <bottom style="thin">
        <color rgb="FFD0D5DD"/>
      </bottom>
      <diagonal/>
    </border>
  </borders>
  <cellStyleXfs count="1">
    <xf numFmtId="0" fontId="0" fillId="0" borderId="0"/>
  </cellStyleXfs>
  <cellXfs count="125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  <xf numFmtId="0" fontId="2" fillId="3" borderId="0" applyAlignment="1" pivotButton="0" quotePrefix="0" xfId="0">
      <alignment horizontal="left" vertical="center"/>
    </xf>
    <xf numFmtId="0" fontId="3" fillId="2" borderId="1" applyAlignment="1" pivotButton="0" quotePrefix="0" xfId="0">
      <alignment horizontal="left" vertical="center"/>
    </xf>
    <xf numFmtId="0" fontId="4" fillId="2" borderId="1" applyAlignment="1" pivotButton="0" quotePrefix="0" xfId="0">
      <alignment horizontal="left" vertical="center" wrapText="1"/>
    </xf>
    <xf numFmtId="0" fontId="5" fillId="4" borderId="1" applyAlignment="1" pivotButton="0" quotePrefix="0" xfId="0">
      <alignment horizontal="left" vertical="center"/>
    </xf>
    <xf numFmtId="0" fontId="5" fillId="4" borderId="1" applyAlignment="1" pivotButton="0" quotePrefix="0" xfId="0">
      <alignment horizontal="left" vertical="center" wrapText="1"/>
    </xf>
    <xf numFmtId="0" fontId="5" fillId="5" borderId="1" applyAlignment="1" pivotButton="0" quotePrefix="0" xfId="0">
      <alignment horizontal="left" vertical="center"/>
    </xf>
    <xf numFmtId="0" fontId="5" fillId="5" borderId="1" applyAlignment="1" pivotButton="0" quotePrefix="0" xfId="0">
      <alignment horizontal="left" vertical="center" wrapText="1"/>
    </xf>
    <xf numFmtId="0" fontId="3" fillId="6" borderId="1" applyAlignment="1" pivotButton="0" quotePrefix="0" xfId="0">
      <alignment horizontal="left" vertical="center"/>
    </xf>
    <xf numFmtId="0" fontId="4" fillId="6" borderId="1" applyAlignment="1" pivotButton="0" quotePrefix="0" xfId="0">
      <alignment horizontal="left" vertical="center" wrapText="1"/>
    </xf>
    <xf numFmtId="0" fontId="6" fillId="7" borderId="1" applyAlignment="1" pivotButton="0" quotePrefix="0" xfId="0">
      <alignment horizontal="left" vertical="center"/>
    </xf>
    <xf numFmtId="0" fontId="6" fillId="7" borderId="1" applyAlignment="1" pivotButton="0" quotePrefix="0" xfId="0">
      <alignment horizontal="left" vertical="center" wrapText="1"/>
    </xf>
    <xf numFmtId="0" fontId="7" fillId="8" borderId="1" applyAlignment="1" pivotButton="0" quotePrefix="0" xfId="0">
      <alignment horizontal="left" vertical="center"/>
    </xf>
    <xf numFmtId="0" fontId="7" fillId="8" borderId="1" applyAlignment="1" pivotButton="0" quotePrefix="0" xfId="0">
      <alignment horizontal="left" vertical="center" wrapText="1"/>
    </xf>
    <xf numFmtId="0" fontId="3" fillId="9" borderId="1" applyAlignment="1" pivotButton="0" quotePrefix="0" xfId="0">
      <alignment horizontal="left" vertical="center"/>
    </xf>
    <xf numFmtId="0" fontId="4" fillId="9" borderId="1" applyAlignment="1" pivotButton="0" quotePrefix="0" xfId="0">
      <alignment horizontal="left" vertical="center" wrapText="1"/>
    </xf>
    <xf numFmtId="0" fontId="8" fillId="10" borderId="1" applyAlignment="1" pivotButton="0" quotePrefix="0" xfId="0">
      <alignment horizontal="left" vertical="center"/>
    </xf>
    <xf numFmtId="0" fontId="8" fillId="10" borderId="1" applyAlignment="1" pivotButton="0" quotePrefix="0" xfId="0">
      <alignment horizontal="left" vertical="center" wrapText="1"/>
    </xf>
    <xf numFmtId="0" fontId="9" fillId="2" borderId="0" applyAlignment="1" pivotButton="0" quotePrefix="0" xfId="0">
      <alignment horizontal="center" vertical="center"/>
    </xf>
    <xf numFmtId="0" fontId="10" fillId="3" borderId="0" applyAlignment="1" pivotButton="0" quotePrefix="0" xfId="0">
      <alignment horizontal="center" vertical="center"/>
    </xf>
    <xf numFmtId="0" fontId="11" fillId="2" borderId="1" applyAlignment="1" pivotButton="0" quotePrefix="0" xfId="0">
      <alignment horizontal="center" vertical="center" wrapText="1"/>
    </xf>
    <xf numFmtId="0" fontId="11" fillId="6" borderId="1" applyAlignment="1" pivotButton="0" quotePrefix="0" xfId="0">
      <alignment horizontal="center" vertical="center" wrapText="1"/>
    </xf>
    <xf numFmtId="0" fontId="12" fillId="4" borderId="1" applyAlignment="1" pivotButton="0" quotePrefix="0" xfId="0">
      <alignment horizontal="center" vertical="center"/>
    </xf>
    <xf numFmtId="0" fontId="13" fillId="11" borderId="1" applyAlignment="1" pivotButton="0" quotePrefix="0" xfId="0">
      <alignment horizontal="left" vertical="center" wrapText="1"/>
    </xf>
    <xf numFmtId="0" fontId="13" fillId="12" borderId="1" applyAlignment="1" pivotButton="0" quotePrefix="0" xfId="0">
      <alignment horizontal="center" vertical="center"/>
    </xf>
    <xf numFmtId="0" fontId="14" fillId="13" borderId="1" applyAlignment="1" pivotButton="0" quotePrefix="0" xfId="0">
      <alignment horizontal="left" vertical="center" wrapText="1"/>
    </xf>
    <xf numFmtId="0" fontId="15" fillId="10" borderId="1" applyAlignment="1" pivotButton="0" quotePrefix="0" xfId="0">
      <alignment horizontal="center" vertical="center"/>
    </xf>
    <xf numFmtId="0" fontId="16" fillId="14" borderId="1" applyAlignment="1" pivotButton="0" quotePrefix="0" xfId="0">
      <alignment horizontal="left" vertical="center" wrapText="1"/>
    </xf>
    <xf numFmtId="0" fontId="17" fillId="15" borderId="1" applyAlignment="1" pivotButton="0" quotePrefix="0" xfId="0">
      <alignment horizontal="left" vertical="center" wrapText="1"/>
    </xf>
    <xf numFmtId="0" fontId="18" fillId="8" borderId="1" applyAlignment="1" pivotButton="0" quotePrefix="0" xfId="0">
      <alignment horizontal="center" vertical="center"/>
    </xf>
    <xf numFmtId="0" fontId="19" fillId="16" borderId="1" applyAlignment="1" pivotButton="0" quotePrefix="0" xfId="0">
      <alignment horizontal="left" vertical="center" wrapText="1"/>
    </xf>
    <xf numFmtId="0" fontId="1" fillId="2" borderId="0" applyAlignment="1" pivotButton="0" quotePrefix="0" xfId="0">
      <alignment horizontal="center" vertical="center"/>
    </xf>
    <xf numFmtId="0" fontId="20" fillId="3" borderId="0" applyAlignment="1" pivotButton="0" quotePrefix="0" xfId="0">
      <alignment horizontal="center" vertical="center"/>
    </xf>
    <xf numFmtId="0" fontId="21" fillId="2" borderId="0" applyAlignment="1" pivotButton="0" quotePrefix="0" xfId="0">
      <alignment horizontal="center" vertical="center"/>
    </xf>
    <xf numFmtId="0" fontId="21" fillId="17" borderId="0" applyAlignment="1" pivotButton="0" quotePrefix="0" xfId="0">
      <alignment horizontal="center" vertical="center"/>
    </xf>
    <xf numFmtId="0" fontId="11" fillId="2" borderId="0" applyAlignment="1" pivotButton="0" quotePrefix="0" xfId="0">
      <alignment horizontal="center" vertical="center"/>
    </xf>
    <xf numFmtId="0" fontId="22" fillId="2" borderId="0" applyAlignment="1" pivotButton="0" quotePrefix="0" xfId="0">
      <alignment horizontal="center" vertical="center"/>
    </xf>
    <xf numFmtId="0" fontId="22" fillId="17" borderId="0" applyAlignment="1" pivotButton="0" quotePrefix="0" xfId="0">
      <alignment horizontal="center" vertical="center"/>
    </xf>
    <xf numFmtId="0" fontId="34" fillId="4" borderId="1" applyAlignment="1" pivotButton="0" quotePrefix="0" xfId="0">
      <alignment horizontal="center" vertical="center"/>
    </xf>
    <xf numFmtId="0" fontId="21" fillId="18" borderId="0" applyAlignment="1" pivotButton="0" quotePrefix="0" xfId="0">
      <alignment horizontal="center" vertical="center"/>
    </xf>
    <xf numFmtId="0" fontId="21" fillId="9" borderId="0" applyAlignment="1" pivotButton="0" quotePrefix="0" xfId="0">
      <alignment horizontal="center" vertical="center"/>
    </xf>
    <xf numFmtId="0" fontId="34" fillId="5" borderId="1" applyAlignment="1" pivotButton="0" quotePrefix="0" xfId="0">
      <alignment horizontal="center" vertical="center"/>
    </xf>
    <xf numFmtId="0" fontId="22" fillId="18" borderId="0" applyAlignment="1" pivotButton="0" quotePrefix="0" xfId="0">
      <alignment horizontal="center" vertical="center"/>
    </xf>
    <xf numFmtId="0" fontId="22" fillId="9" borderId="0" applyAlignment="1" pivotButton="0" quotePrefix="0" xfId="0">
      <alignment horizontal="center" vertical="center"/>
    </xf>
    <xf numFmtId="0" fontId="11" fillId="2" borderId="0" applyAlignment="1" pivotButton="0" quotePrefix="0" xfId="0">
      <alignment horizontal="left" vertical="center"/>
    </xf>
    <xf numFmtId="0" fontId="23" fillId="19" borderId="1" applyAlignment="1" pivotButton="0" quotePrefix="0" xfId="0">
      <alignment horizontal="left" vertical="center"/>
    </xf>
    <xf numFmtId="0" fontId="23" fillId="19" borderId="1" applyAlignment="1" pivotButton="0" quotePrefix="0" xfId="0">
      <alignment horizontal="center" vertical="center"/>
    </xf>
    <xf numFmtId="0" fontId="24" fillId="20" borderId="1" applyAlignment="1" pivotButton="0" quotePrefix="0" xfId="0">
      <alignment horizontal="left" vertical="center"/>
    </xf>
    <xf numFmtId="0" fontId="5" fillId="20" borderId="1" applyAlignment="1" pivotButton="0" quotePrefix="0" xfId="0">
      <alignment horizontal="center" vertical="center"/>
    </xf>
    <xf numFmtId="0" fontId="6" fillId="20" borderId="1" applyAlignment="1" pivotButton="0" quotePrefix="0" xfId="0">
      <alignment horizontal="center" vertical="center"/>
    </xf>
    <xf numFmtId="0" fontId="8" fillId="20" borderId="1" applyAlignment="1" pivotButton="0" quotePrefix="0" xfId="0">
      <alignment horizontal="center" vertical="center"/>
    </xf>
    <xf numFmtId="0" fontId="25" fillId="21" borderId="1" applyAlignment="1" pivotButton="0" quotePrefix="0" xfId="0">
      <alignment horizontal="left" vertical="center"/>
    </xf>
    <xf numFmtId="0" fontId="5" fillId="21" borderId="1" applyAlignment="1" pivotButton="0" quotePrefix="0" xfId="0">
      <alignment horizontal="center" vertical="center"/>
    </xf>
    <xf numFmtId="0" fontId="6" fillId="21" borderId="1" applyAlignment="1" pivotButton="0" quotePrefix="0" xfId="0">
      <alignment horizontal="center" vertical="center"/>
    </xf>
    <xf numFmtId="0" fontId="8" fillId="21" borderId="1" applyAlignment="1" pivotButton="0" quotePrefix="0" xfId="0">
      <alignment horizontal="center" vertical="center"/>
    </xf>
    <xf numFmtId="0" fontId="16" fillId="14" borderId="1" applyAlignment="1" pivotButton="0" quotePrefix="0" xfId="0">
      <alignment horizontal="left" vertical="center"/>
    </xf>
    <xf numFmtId="0" fontId="5" fillId="14" borderId="1" applyAlignment="1" pivotButton="0" quotePrefix="0" xfId="0">
      <alignment horizontal="center" vertical="center"/>
    </xf>
    <xf numFmtId="0" fontId="6" fillId="14" borderId="1" applyAlignment="1" pivotButton="0" quotePrefix="0" xfId="0">
      <alignment horizontal="center" vertical="center"/>
    </xf>
    <xf numFmtId="0" fontId="8" fillId="14" borderId="1" applyAlignment="1" pivotButton="0" quotePrefix="0" xfId="0">
      <alignment horizontal="center" vertical="center"/>
    </xf>
    <xf numFmtId="0" fontId="18" fillId="22" borderId="1" applyAlignment="1" pivotButton="0" quotePrefix="0" xfId="0">
      <alignment horizontal="left" vertical="center"/>
    </xf>
    <xf numFmtId="0" fontId="5" fillId="22" borderId="1" applyAlignment="1" pivotButton="0" quotePrefix="0" xfId="0">
      <alignment horizontal="center" vertical="center"/>
    </xf>
    <xf numFmtId="0" fontId="6" fillId="22" borderId="1" applyAlignment="1" pivotButton="0" quotePrefix="0" xfId="0">
      <alignment horizontal="center" vertical="center"/>
    </xf>
    <xf numFmtId="0" fontId="8" fillId="22" borderId="1" applyAlignment="1" pivotButton="0" quotePrefix="0" xfId="0">
      <alignment horizontal="center" vertical="center"/>
    </xf>
    <xf numFmtId="0" fontId="26" fillId="23" borderId="1" applyAlignment="1" pivotButton="0" quotePrefix="0" xfId="0">
      <alignment horizontal="left" vertical="center"/>
    </xf>
    <xf numFmtId="0" fontId="5" fillId="23" borderId="1" applyAlignment="1" pivotButton="0" quotePrefix="0" xfId="0">
      <alignment horizontal="center" vertical="center"/>
    </xf>
    <xf numFmtId="0" fontId="6" fillId="23" borderId="1" applyAlignment="1" pivotButton="0" quotePrefix="0" xfId="0">
      <alignment horizontal="center" vertical="center"/>
    </xf>
    <xf numFmtId="0" fontId="8" fillId="23" borderId="1" applyAlignment="1" pivotButton="0" quotePrefix="0" xfId="0">
      <alignment horizontal="center" vertical="center"/>
    </xf>
    <xf numFmtId="0" fontId="14" fillId="13" borderId="1" applyAlignment="1" pivotButton="0" quotePrefix="0" xfId="0">
      <alignment horizontal="left" vertical="center"/>
    </xf>
    <xf numFmtId="0" fontId="5" fillId="13" borderId="1" applyAlignment="1" pivotButton="0" quotePrefix="0" xfId="0">
      <alignment horizontal="center" vertical="center"/>
    </xf>
    <xf numFmtId="0" fontId="6" fillId="13" borderId="1" applyAlignment="1" pivotButton="0" quotePrefix="0" xfId="0">
      <alignment horizontal="center" vertical="center"/>
    </xf>
    <xf numFmtId="0" fontId="8" fillId="13" borderId="1" applyAlignment="1" pivotButton="0" quotePrefix="0" xfId="0">
      <alignment horizontal="center" vertical="center"/>
    </xf>
    <xf numFmtId="0" fontId="19" fillId="16" borderId="1" applyAlignment="1" pivotButton="0" quotePrefix="0" xfId="0">
      <alignment horizontal="left" vertical="center"/>
    </xf>
    <xf numFmtId="0" fontId="5" fillId="16" borderId="1" applyAlignment="1" pivotButton="0" quotePrefix="0" xfId="0">
      <alignment horizontal="center" vertical="center"/>
    </xf>
    <xf numFmtId="0" fontId="6" fillId="16" borderId="1" applyAlignment="1" pivotButton="0" quotePrefix="0" xfId="0">
      <alignment horizontal="center" vertical="center"/>
    </xf>
    <xf numFmtId="0" fontId="8" fillId="16" borderId="1" applyAlignment="1" pivotButton="0" quotePrefix="0" xfId="0">
      <alignment horizontal="center" vertical="center"/>
    </xf>
    <xf numFmtId="0" fontId="13" fillId="11" borderId="1" applyAlignment="1" pivotButton="0" quotePrefix="0" xfId="0">
      <alignment horizontal="left" vertical="center"/>
    </xf>
    <xf numFmtId="0" fontId="5" fillId="11" borderId="1" applyAlignment="1" pivotButton="0" quotePrefix="0" xfId="0">
      <alignment horizontal="center" vertical="center"/>
    </xf>
    <xf numFmtId="0" fontId="6" fillId="11" borderId="1" applyAlignment="1" pivotButton="0" quotePrefix="0" xfId="0">
      <alignment horizontal="center" vertical="center"/>
    </xf>
    <xf numFmtId="0" fontId="8" fillId="11" borderId="1" applyAlignment="1" pivotButton="0" quotePrefix="0" xfId="0">
      <alignment horizontal="center" vertical="center"/>
    </xf>
    <xf numFmtId="0" fontId="27" fillId="24" borderId="1" applyAlignment="1" pivotButton="0" quotePrefix="0" xfId="0">
      <alignment horizontal="left" vertical="center"/>
    </xf>
    <xf numFmtId="0" fontId="5" fillId="24" borderId="1" applyAlignment="1" pivotButton="0" quotePrefix="0" xfId="0">
      <alignment horizontal="center" vertical="center"/>
    </xf>
    <xf numFmtId="0" fontId="6" fillId="24" borderId="1" applyAlignment="1" pivotButton="0" quotePrefix="0" xfId="0">
      <alignment horizontal="center" vertical="center"/>
    </xf>
    <xf numFmtId="0" fontId="8" fillId="24" borderId="1" applyAlignment="1" pivotButton="0" quotePrefix="0" xfId="0">
      <alignment horizontal="center" vertical="center"/>
    </xf>
    <xf numFmtId="0" fontId="28" fillId="10" borderId="1" applyAlignment="1" pivotButton="0" quotePrefix="0" xfId="0">
      <alignment horizontal="left" vertical="center"/>
    </xf>
    <xf numFmtId="0" fontId="5" fillId="10" borderId="1" applyAlignment="1" pivotButton="0" quotePrefix="0" xfId="0">
      <alignment horizontal="center" vertical="center"/>
    </xf>
    <xf numFmtId="0" fontId="6" fillId="10" borderId="1" applyAlignment="1" pivotButton="0" quotePrefix="0" xfId="0">
      <alignment horizontal="center" vertical="center"/>
    </xf>
    <xf numFmtId="0" fontId="8" fillId="10" borderId="1" applyAlignment="1" pivotButton="0" quotePrefix="0" xfId="0">
      <alignment horizontal="center" vertical="center"/>
    </xf>
    <xf numFmtId="0" fontId="17" fillId="15" borderId="1" applyAlignment="1" pivotButton="0" quotePrefix="0" xfId="0">
      <alignment horizontal="left" vertical="center"/>
    </xf>
    <xf numFmtId="0" fontId="5" fillId="15" borderId="1" applyAlignment="1" pivotButton="0" quotePrefix="0" xfId="0">
      <alignment horizontal="center" vertical="center"/>
    </xf>
    <xf numFmtId="0" fontId="6" fillId="15" borderId="1" applyAlignment="1" pivotButton="0" quotePrefix="0" xfId="0">
      <alignment horizontal="center" vertical="center"/>
    </xf>
    <xf numFmtId="0" fontId="8" fillId="15" borderId="1" applyAlignment="1" pivotButton="0" quotePrefix="0" xfId="0">
      <alignment horizontal="center" vertical="center"/>
    </xf>
    <xf numFmtId="0" fontId="29" fillId="25" borderId="1" applyAlignment="1" pivotButton="0" quotePrefix="0" xfId="0">
      <alignment horizontal="left" vertical="center"/>
    </xf>
    <xf numFmtId="0" fontId="5" fillId="25" borderId="1" applyAlignment="1" pivotButton="0" quotePrefix="0" xfId="0">
      <alignment horizontal="center" vertical="center"/>
    </xf>
    <xf numFmtId="0" fontId="6" fillId="25" borderId="1" applyAlignment="1" pivotButton="0" quotePrefix="0" xfId="0">
      <alignment horizontal="center" vertical="center"/>
    </xf>
    <xf numFmtId="0" fontId="8" fillId="25" borderId="1" applyAlignment="1" pivotButton="0" quotePrefix="0" xfId="0">
      <alignment horizontal="center" vertical="center"/>
    </xf>
    <xf numFmtId="0" fontId="30" fillId="26" borderId="1" applyAlignment="1" pivotButton="0" quotePrefix="0" xfId="0">
      <alignment horizontal="left" vertical="center"/>
    </xf>
    <xf numFmtId="0" fontId="5" fillId="26" borderId="1" applyAlignment="1" pivotButton="0" quotePrefix="0" xfId="0">
      <alignment horizontal="center" vertical="center"/>
    </xf>
    <xf numFmtId="0" fontId="6" fillId="26" borderId="1" applyAlignment="1" pivotButton="0" quotePrefix="0" xfId="0">
      <alignment horizontal="center" vertical="center"/>
    </xf>
    <xf numFmtId="0" fontId="8" fillId="26" borderId="1" applyAlignment="1" pivotButton="0" quotePrefix="0" xfId="0">
      <alignment horizontal="center" vertical="center"/>
    </xf>
    <xf numFmtId="0" fontId="11" fillId="6" borderId="0" applyAlignment="1" pivotButton="0" quotePrefix="0" xfId="0">
      <alignment horizontal="left" vertical="center"/>
    </xf>
    <xf numFmtId="0" fontId="31" fillId="7" borderId="1" applyAlignment="1" pivotButton="0" quotePrefix="0" xfId="0">
      <alignment horizontal="left" vertical="center"/>
    </xf>
    <xf numFmtId="0" fontId="32" fillId="7" borderId="1" applyAlignment="1" pivotButton="0" quotePrefix="0" xfId="0">
      <alignment horizontal="center" vertical="center"/>
    </xf>
    <xf numFmtId="0" fontId="33" fillId="7" borderId="1" applyAlignment="1" pivotButton="0" quotePrefix="0" xfId="0">
      <alignment horizontal="center" vertical="center"/>
    </xf>
    <xf numFmtId="0" fontId="31" fillId="8" borderId="1" applyAlignment="1" pivotButton="0" quotePrefix="0" xfId="0">
      <alignment horizontal="left" vertical="center"/>
    </xf>
    <xf numFmtId="0" fontId="32" fillId="8" borderId="1" applyAlignment="1" pivotButton="0" quotePrefix="0" xfId="0">
      <alignment horizontal="center" vertical="center"/>
    </xf>
    <xf numFmtId="0" fontId="33" fillId="8" borderId="1" applyAlignment="1" pivotButton="0" quotePrefix="0" xfId="0">
      <alignment horizontal="center" vertical="center"/>
    </xf>
    <xf numFmtId="0" fontId="31" fillId="13" borderId="1" applyAlignment="1" pivotButton="0" quotePrefix="0" xfId="0">
      <alignment horizontal="left" vertical="center"/>
    </xf>
    <xf numFmtId="0" fontId="32" fillId="13" borderId="1" applyAlignment="1" pivotButton="0" quotePrefix="0" xfId="0">
      <alignment horizontal="center" vertical="center"/>
    </xf>
    <xf numFmtId="0" fontId="33" fillId="13" borderId="1" applyAlignment="1" pivotButton="0" quotePrefix="0" xfId="0">
      <alignment horizontal="center" vertical="center"/>
    </xf>
    <xf numFmtId="0" fontId="31" fillId="14" borderId="1" applyAlignment="1" pivotButton="0" quotePrefix="0" xfId="0">
      <alignment horizontal="left" vertical="center"/>
    </xf>
    <xf numFmtId="0" fontId="32" fillId="14" borderId="1" applyAlignment="1" pivotButton="0" quotePrefix="0" xfId="0">
      <alignment horizontal="center" vertical="center"/>
    </xf>
    <xf numFmtId="0" fontId="33" fillId="14" borderId="1" applyAlignment="1" pivotButton="0" quotePrefix="0" xfId="0">
      <alignment horizontal="center" vertical="center"/>
    </xf>
    <xf numFmtId="0" fontId="31" fillId="4" borderId="1" applyAlignment="1" pivotButton="0" quotePrefix="0" xfId="0">
      <alignment horizontal="left" vertical="center"/>
    </xf>
    <xf numFmtId="0" fontId="32" fillId="4" borderId="1" applyAlignment="1" pivotButton="0" quotePrefix="0" xfId="0">
      <alignment horizontal="center" vertical="center"/>
    </xf>
    <xf numFmtId="0" fontId="33" fillId="4" borderId="1" applyAlignment="1" pivotButton="0" quotePrefix="0" xfId="0">
      <alignment horizontal="center" vertical="center"/>
    </xf>
    <xf numFmtId="0" fontId="31" fillId="19" borderId="1" applyAlignment="1" pivotButton="0" quotePrefix="0" xfId="0">
      <alignment horizontal="left" vertical="center"/>
    </xf>
    <xf numFmtId="0" fontId="32" fillId="19" borderId="1" applyAlignment="1" pivotButton="0" quotePrefix="0" xfId="0">
      <alignment horizontal="center" vertical="center"/>
    </xf>
    <xf numFmtId="0" fontId="33" fillId="19" borderId="1" applyAlignment="1" pivotButton="0" quotePrefix="0" xfId="0">
      <alignment horizontal="center" vertical="center"/>
    </xf>
    <xf numFmtId="0" fontId="35" fillId="27" borderId="2" applyAlignment="1" pivotButton="0" quotePrefix="0" xfId="0">
      <alignment horizontal="left" vertical="center"/>
    </xf>
    <xf numFmtId="0" fontId="36" fillId="27" borderId="2" applyAlignment="1" pivotButton="0" quotePrefix="0" xfId="0">
      <alignment horizontal="center" vertical="center"/>
    </xf>
    <xf numFmtId="0" fontId="37" fillId="27" borderId="2" applyAlignment="1" pivotButton="0" quotePrefix="0" xfId="0">
      <alignment horizontal="center" vertical="center"/>
    </xf>
    <xf numFmtId="0" fontId="38" fillId="27" borderId="2" applyAlignment="1" pivotButton="0" quotePrefix="0" xfId="0">
      <alignment horizontal="center" vertical="center"/>
    </xf>
    <xf numFmtId="0" fontId="0" fillId="0" borderId="5" pivotButton="0" quotePrefix="0" xfId="0"/>
    <xf numFmtId="0" fontId="0" fillId="0" borderId="6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tabColor rgb="001A3A6B"/>
    <outlinePr summaryBelow="1" summaryRight="1"/>
    <pageSetUpPr/>
  </sheetPr>
  <dimension ref="B2:C22"/>
  <sheetViews>
    <sheetView showGridLines="0" workbookViewId="0">
      <selection activeCell="A1" sqref="A1"/>
    </sheetView>
  </sheetViews>
  <sheetFormatPr baseColWidth="8" defaultRowHeight="15"/>
  <cols>
    <col width="2" customWidth="1" min="1" max="1"/>
    <col width="30" customWidth="1" min="2" max="2"/>
    <col width="54" customWidth="1" min="3" max="3"/>
    <col width="2" customWidth="1" min="4" max="4"/>
  </cols>
  <sheetData>
    <row r="1" ht="10" customHeight="1"/>
    <row r="2" ht="42" customHeight="1">
      <c r="B2" s="1" t="inlineStr">
        <is>
          <t>ROTA SEFAZ CE — Caderno de Erros  |  Área B02 · TI · FCC</t>
        </is>
      </c>
    </row>
    <row r="3" ht="20" customHeight="1">
      <c r="B3" s="2" t="inlineStr">
        <is>
          <t>Provas 01–02/08/2026  ·  Registre cada erro  ·  Revise toda sexta  ·  Domine o conteúdo</t>
        </is>
      </c>
    </row>
    <row r="4" ht="10" customHeight="1"/>
    <row r="5" ht="22" customHeight="1">
      <c r="B5" s="3" t="inlineStr">
        <is>
          <t>COMO USAR</t>
        </is>
      </c>
      <c r="C5" s="4" t="inlineStr"/>
    </row>
    <row r="6" ht="20" customHeight="1">
      <c r="B6" s="5" t="inlineStr">
        <is>
          <t>1. Aba Caderno de Erros</t>
        </is>
      </c>
      <c r="C6" s="6" t="inlineStr">
        <is>
          <t>Registre cada questão errada imediatamente. Não deixe acumular.</t>
        </is>
      </c>
    </row>
    <row r="7" ht="20" customHeight="1">
      <c r="B7" s="7" t="inlineStr">
        <is>
          <t>2. Campos obrigatórios</t>
        </is>
      </c>
      <c r="C7" s="8" t="inlineStr">
        <is>
          <t>Data · Disciplina · Tópico · Resumo · Tipo de Erro · Correção</t>
        </is>
      </c>
    </row>
    <row r="8" ht="20" customHeight="1">
      <c r="B8" s="5" t="inlineStr">
        <is>
          <t>3. Todo sábado antes do simulado</t>
        </is>
      </c>
      <c r="C8" s="6" t="inlineStr">
        <is>
          <t>Revise os erros Pendentes. Mude para Revisado após revisar.</t>
        </is>
      </c>
    </row>
    <row r="9" ht="20" customHeight="1">
      <c r="B9" s="7" t="inlineStr">
        <is>
          <t>4. Quando dominar</t>
        </is>
      </c>
      <c r="C9" s="8" t="inlineStr">
        <is>
          <t>Mude o status para Dominado. O Dashboard atualiza.</t>
        </is>
      </c>
    </row>
    <row r="10" ht="20" customHeight="1">
      <c r="B10" s="5" t="inlineStr">
        <is>
          <t>5. Dashboard</t>
        </is>
      </c>
      <c r="C10" s="6" t="inlineStr">
        <is>
          <t>Veja suas disciplinas mais frágeis e o progresso geral.</t>
        </is>
      </c>
    </row>
    <row r="11" ht="20" customHeight="1">
      <c r="B11" s="7" t="inlineStr"/>
      <c r="C11" s="8" t="inlineStr"/>
    </row>
    <row r="12" ht="22" customHeight="1">
      <c r="B12" s="9" t="inlineStr">
        <is>
          <t>TIPOS DE ERRO</t>
        </is>
      </c>
      <c r="C12" s="10" t="inlineStr"/>
    </row>
    <row r="13" ht="20" customHeight="1">
      <c r="B13" s="11" t="inlineStr">
        <is>
          <t>Conceito invertido</t>
        </is>
      </c>
      <c r="C13" s="12" t="inlineStr">
        <is>
          <t>Confundiu A com B (ex: simétrica vs. assimétrica). → Criar card Anki comparativo.</t>
        </is>
      </c>
    </row>
    <row r="14" ht="20" customHeight="1">
      <c r="B14" s="13" t="inlineStr">
        <is>
          <t>Pegadinha da banca</t>
        </is>
      </c>
      <c r="C14" s="14" t="inlineStr">
        <is>
          <t>A FCC trocou uma palavra-chave sutil. → Ler alternativas palavra por palavra.</t>
        </is>
      </c>
    </row>
    <row r="15" ht="20" customHeight="1">
      <c r="B15" s="11" t="inlineStr">
        <is>
          <t>Conteúdo desconhecido</t>
        </is>
      </c>
      <c r="C15" s="12" t="inlineStr">
        <is>
          <t>Nunca estudou o tópico. → Adicionar ao plano de estudos urgente.</t>
        </is>
      </c>
    </row>
    <row r="16" ht="20" customHeight="1">
      <c r="B16" s="13" t="inlineStr">
        <is>
          <t>Fórmula / cálculo</t>
        </is>
      </c>
      <c r="C16" s="14" t="inlineStr">
        <is>
          <t>Errou subnetting, normalização etc. → Praticar 10 exercícios desse tipo.</t>
        </is>
      </c>
    </row>
    <row r="17" ht="20" customHeight="1">
      <c r="B17" s="5" t="inlineStr">
        <is>
          <t>Distração / pressa</t>
        </is>
      </c>
      <c r="C17" s="6" t="inlineStr">
        <is>
          <t>Sabia a resposta mas marcou errado. → Ler todas as alternativas na prova.</t>
        </is>
      </c>
    </row>
    <row r="18" ht="20" customHeight="1">
      <c r="B18" s="11" t="inlineStr">
        <is>
          <t>Legislação desatualizada</t>
        </is>
      </c>
      <c r="C18" s="12" t="inlineStr">
        <is>
          <t>Lei foi alterada. → Verificar versão vigente.</t>
        </is>
      </c>
    </row>
    <row r="19" ht="20" customHeight="1">
      <c r="B19" s="13" t="inlineStr">
        <is>
          <t>Confusão entre termos</t>
        </is>
      </c>
      <c r="C19" s="14" t="inlineStr">
        <is>
          <t>Ex: incidente vs. problema ITIL. → Criar quadro comparativo.</t>
        </is>
      </c>
    </row>
    <row r="20" ht="20" customHeight="1">
      <c r="B20" s="7" t="inlineStr"/>
      <c r="C20" s="8" t="inlineStr"/>
    </row>
    <row r="21" ht="22" customHeight="1">
      <c r="B21" s="15" t="inlineStr">
        <is>
          <t>DICA DE OURO</t>
        </is>
      </c>
      <c r="C21" s="16" t="inlineStr"/>
    </row>
    <row r="22" ht="20" customHeight="1">
      <c r="B22" s="17" t="inlineStr">
        <is>
          <t>ROI 4× maior que reler</t>
        </is>
      </c>
      <c r="C22" s="18" t="inlineStr">
        <is>
          <t>Revisar erros tem retorno 4× maior do que reler apostila. Faça isso toda sexta.</t>
        </is>
      </c>
    </row>
  </sheetData>
  <mergeCells count="2">
    <mergeCell ref="B3:C3"/>
    <mergeCell ref="B2:C2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tabColor rgb="00E8832A"/>
    <outlinePr summaryBelow="1" summaryRight="1"/>
    <pageSetUpPr/>
  </sheetPr>
  <dimension ref="A2:I109"/>
  <sheetViews>
    <sheetView showGridLines="0"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11" customWidth="1" min="1" max="1"/>
    <col width="22" customWidth="1" min="2" max="2"/>
    <col width="22" customWidth="1" min="3" max="3"/>
    <col width="44" customWidth="1" min="4" max="4"/>
    <col width="22" customWidth="1" min="5" max="5"/>
    <col width="40" customWidth="1" min="6" max="6"/>
    <col width="14" customWidth="1" min="7" max="7"/>
    <col width="12" customWidth="1" min="8" max="8"/>
    <col width="28" customWidth="1" min="9" max="9"/>
  </cols>
  <sheetData>
    <row r="1" ht="10" customHeight="1"/>
    <row r="2" ht="38" customHeight="1">
      <c r="A2" s="19" t="inlineStr">
        <is>
          <t>CADERNO DE ERROS  —  ROTA SEFAZ CE · B02 TI · FCC</t>
        </is>
      </c>
    </row>
    <row r="3" ht="18" customHeight="1">
      <c r="A3" s="20" t="inlineStr">
        <is>
          <t>Registre cada questão errada. Revise toda sexta-feira. Mude o status quando dominar.</t>
        </is>
      </c>
    </row>
    <row r="4" ht="30" customHeight="1">
      <c r="A4" s="21" t="inlineStr">
        <is>
          <t>DATA</t>
        </is>
      </c>
      <c r="B4" s="21" t="inlineStr">
        <is>
          <t>DISCIPLINA</t>
        </is>
      </c>
      <c r="C4" s="21" t="inlineStr">
        <is>
          <t>TÓPICO</t>
        </is>
      </c>
      <c r="D4" s="21" t="inlineStr">
        <is>
          <t>RESUMO DA QUESTÃO</t>
        </is>
      </c>
      <c r="E4" s="21" t="inlineStr">
        <is>
          <t>TIPO DE ERRO</t>
        </is>
      </c>
      <c r="F4" s="21" t="inlineStr">
        <is>
          <t>CORREÇÃO (resposta correta)</t>
        </is>
      </c>
      <c r="G4" s="22" t="inlineStr">
        <is>
          <t>STATUS</t>
        </is>
      </c>
      <c r="H4" s="21" t="inlineStr">
        <is>
          <t>DT. REVISÃO</t>
        </is>
      </c>
      <c r="I4" s="21" t="inlineStr">
        <is>
          <t>OBSERVAÇÕES</t>
        </is>
      </c>
    </row>
    <row r="5" ht="44" customHeight="1">
      <c r="A5" s="23" t="inlineStr">
        <is>
          <t>28/04/2026</t>
        </is>
      </c>
      <c r="B5" s="24" t="inlineStr">
        <is>
          <t>Redes</t>
        </is>
      </c>
      <c r="C5" s="8" t="inlineStr">
        <is>
          <t>Subnetting IPv4</t>
        </is>
      </c>
      <c r="D5" s="8" t="inlineStr">
        <is>
          <t>192.168.10.0/26: calculei 64 hosts. Correto é 62.</t>
        </is>
      </c>
      <c r="E5" s="12" t="inlineStr">
        <is>
          <t>Fórmula / cálculo</t>
        </is>
      </c>
      <c r="F5" s="8" t="inlineStr">
        <is>
          <t>Hosts válidos = 2ⁿ - 2. /26 tem 6 bits → 2⁶-2 = 62. O -2 desconta rede e broadcast.</t>
        </is>
      </c>
      <c r="G5" s="25" t="inlineStr">
        <is>
          <t>Revisado</t>
        </is>
      </c>
      <c r="H5" s="23" t="inlineStr">
        <is>
          <t>30/04/2026</t>
        </is>
      </c>
      <c r="I5" s="8" t="inlineStr">
        <is>
          <t>Card Anki: /24=254, /25=126, /26=62, /27=30, /28=14</t>
        </is>
      </c>
    </row>
    <row r="6" ht="44" customHeight="1">
      <c r="A6" s="23" t="inlineStr">
        <is>
          <t>29/04/2026</t>
        </is>
      </c>
      <c r="B6" s="26" t="inlineStr">
        <is>
          <t>Seg.Informação</t>
        </is>
      </c>
      <c r="C6" s="6" t="inlineStr">
        <is>
          <t>Criptografia assimétrica</t>
        </is>
      </c>
      <c r="D6" s="6" t="inlineStr">
        <is>
          <t>Confundi RSA (assimétrica) com AES (simétrica).</t>
        </is>
      </c>
      <c r="E6" s="12" t="inlineStr">
        <is>
          <t>Conceito invertido</t>
        </is>
      </c>
      <c r="F6" s="6" t="inlineStr">
        <is>
          <t>AES = 1 chave simétrica. RSA = par público+privado. Na assinatura: chave PRIVADA cifra, PÚBLICA verifica.</t>
        </is>
      </c>
      <c r="G6" s="27" t="inlineStr">
        <is>
          <t>Dominado</t>
        </is>
      </c>
      <c r="H6" s="23" t="inlineStr">
        <is>
          <t>02/05/2026</t>
        </is>
      </c>
      <c r="I6" s="6" t="inlineStr"/>
    </row>
    <row r="7" ht="44" customHeight="1">
      <c r="A7" s="23" t="inlineStr">
        <is>
          <t>30/04/2026</t>
        </is>
      </c>
      <c r="B7" s="28" t="inlineStr">
        <is>
          <t>DC/DA/Civil/Penal</t>
        </is>
      </c>
      <c r="C7" s="8" t="inlineStr">
        <is>
          <t>Competência privativa vs exclusiva</t>
        </is>
      </c>
      <c r="D7" s="8" t="inlineStr">
        <is>
          <t>Marquei que competência privativa não pode ser delegada.</t>
        </is>
      </c>
      <c r="E7" s="12" t="inlineStr">
        <is>
          <t>Pegadinha da banca</t>
        </is>
      </c>
      <c r="F7" s="8" t="inlineStr">
        <is>
          <t>PRIVATIVA (art.22) PODE delegar por lei complementar. EXCLUSIVA (art.21) NÃO pode.</t>
        </is>
      </c>
      <c r="G7" s="25" t="inlineStr">
        <is>
          <t>Revisado</t>
        </is>
      </c>
      <c r="H7" s="23" t="inlineStr">
        <is>
          <t>02/05/2026</t>
        </is>
      </c>
      <c r="I7" s="8" t="inlineStr">
        <is>
          <t>Mnemônico: PriVADA pode → DeleGADA</t>
        </is>
      </c>
    </row>
    <row r="8" ht="44" customHeight="1">
      <c r="A8" s="23" t="inlineStr">
        <is>
          <t>02/05/2026</t>
        </is>
      </c>
      <c r="B8" s="29" t="inlineStr">
        <is>
          <t>Gov.TI</t>
        </is>
      </c>
      <c r="C8" s="6" t="inlineStr">
        <is>
          <t>Incidente vs. Problema ITIL 4</t>
        </is>
      </c>
      <c r="D8" s="6" t="inlineStr">
        <is>
          <t>Confundi incidente com problema em questão ITIL 4.</t>
        </is>
      </c>
      <c r="E8" s="12" t="inlineStr">
        <is>
          <t>Confusão entre termos</t>
        </is>
      </c>
      <c r="F8" s="6" t="inlineStr">
        <is>
          <t>INCIDENTE = interrupção não planejada (impacto imediato). PROBLEMA = causa raiz de incidentes (investigação).</t>
        </is>
      </c>
      <c r="G8" s="30" t="inlineStr">
        <is>
          <t>Pendente</t>
        </is>
      </c>
      <c r="H8" s="23" t="inlineStr"/>
      <c r="I8" s="6" t="inlineStr">
        <is>
          <t>Revisar as 34 práticas ITIL 4</t>
        </is>
      </c>
    </row>
    <row r="9" ht="44" customHeight="1">
      <c r="A9" s="23" t="inlineStr">
        <is>
          <t>03/05/2026</t>
        </is>
      </c>
      <c r="B9" s="31" t="inlineStr">
        <is>
          <t>Banco de Dados</t>
        </is>
      </c>
      <c r="C9" s="8" t="inlineStr">
        <is>
          <t>Normalização 2FN vs 3FN</t>
        </is>
      </c>
      <c r="D9" s="8" t="inlineStr">
        <is>
          <t>Identifiquei violação de 3FN quando era 2FN.</t>
        </is>
      </c>
      <c r="E9" s="12" t="inlineStr">
        <is>
          <t>Conceito invertido</t>
        </is>
      </c>
      <c r="F9" s="8" t="inlineStr">
        <is>
          <t>2FN: elimina dep. PARCIAL da PK composta. 3FN: elimina dep. TRANSITIVA (não-chave → não-chave).</t>
        </is>
      </c>
      <c r="G9" s="30" t="inlineStr">
        <is>
          <t>Pendente</t>
        </is>
      </c>
      <c r="H9" s="23" t="inlineStr"/>
      <c r="I9" s="8" t="inlineStr"/>
    </row>
    <row r="10" ht="36" customHeight="1">
      <c r="A10" s="6" t="n"/>
      <c r="B10" s="6" t="n"/>
      <c r="C10" s="6" t="n"/>
      <c r="D10" s="6" t="n"/>
      <c r="E10" s="6" t="n"/>
      <c r="F10" s="6" t="n"/>
      <c r="G10" s="6" t="n"/>
      <c r="H10" s="6" t="n"/>
      <c r="I10" s="6" t="n"/>
    </row>
    <row r="11" ht="36" customHeight="1">
      <c r="A11" s="8" t="n"/>
      <c r="B11" s="8" t="n"/>
      <c r="C11" s="8" t="n"/>
      <c r="D11" s="8" t="n"/>
      <c r="E11" s="8" t="n"/>
      <c r="F11" s="8" t="n"/>
      <c r="G11" s="8" t="n"/>
      <c r="H11" s="8" t="n"/>
      <c r="I11" s="8" t="n"/>
    </row>
    <row r="12" ht="36" customHeight="1">
      <c r="A12" s="6" t="n"/>
      <c r="B12" s="6" t="n"/>
      <c r="C12" s="6" t="n"/>
      <c r="D12" s="6" t="n"/>
      <c r="E12" s="6" t="n"/>
      <c r="F12" s="6" t="n"/>
      <c r="G12" s="6" t="n"/>
      <c r="H12" s="6" t="n"/>
      <c r="I12" s="6" t="n"/>
    </row>
    <row r="13" ht="36" customHeight="1">
      <c r="A13" s="8" t="n"/>
      <c r="B13" s="8" t="n"/>
      <c r="C13" s="8" t="n"/>
      <c r="D13" s="8" t="n"/>
      <c r="E13" s="8" t="n"/>
      <c r="F13" s="8" t="n"/>
      <c r="G13" s="8" t="n"/>
      <c r="H13" s="8" t="n"/>
      <c r="I13" s="8" t="n"/>
    </row>
    <row r="14" ht="36" customHeight="1">
      <c r="A14" s="6" t="n"/>
      <c r="B14" s="6" t="n"/>
      <c r="C14" s="6" t="n"/>
      <c r="D14" s="6" t="n"/>
      <c r="E14" s="6" t="n"/>
      <c r="F14" s="6" t="n"/>
      <c r="G14" s="6" t="n"/>
      <c r="H14" s="6" t="n"/>
      <c r="I14" s="6" t="n"/>
    </row>
    <row r="15" ht="36" customHeight="1">
      <c r="A15" s="8" t="n"/>
      <c r="B15" s="8" t="n"/>
      <c r="C15" s="8" t="n"/>
      <c r="D15" s="8" t="n"/>
      <c r="E15" s="8" t="n"/>
      <c r="F15" s="8" t="n"/>
      <c r="G15" s="8" t="n"/>
      <c r="H15" s="8" t="n"/>
      <c r="I15" s="8" t="n"/>
    </row>
    <row r="16" ht="36" customHeight="1">
      <c r="A16" s="6" t="n"/>
      <c r="B16" s="6" t="n"/>
      <c r="C16" s="6" t="n"/>
      <c r="D16" s="6" t="n"/>
      <c r="E16" s="6" t="n"/>
      <c r="F16" s="6" t="n"/>
      <c r="G16" s="6" t="n"/>
      <c r="H16" s="6" t="n"/>
      <c r="I16" s="6" t="n"/>
    </row>
    <row r="17" ht="36" customHeight="1">
      <c r="A17" s="8" t="n"/>
      <c r="B17" s="8" t="n"/>
      <c r="C17" s="8" t="n"/>
      <c r="D17" s="8" t="n"/>
      <c r="E17" s="8" t="n"/>
      <c r="F17" s="8" t="n"/>
      <c r="G17" s="8" t="n"/>
      <c r="H17" s="8" t="n"/>
      <c r="I17" s="8" t="n"/>
    </row>
    <row r="18" ht="36" customHeight="1">
      <c r="A18" s="6" t="n"/>
      <c r="B18" s="6" t="n"/>
      <c r="C18" s="6" t="n"/>
      <c r="D18" s="6" t="n"/>
      <c r="E18" s="6" t="n"/>
      <c r="F18" s="6" t="n"/>
      <c r="G18" s="6" t="n"/>
      <c r="H18" s="6" t="n"/>
      <c r="I18" s="6" t="n"/>
    </row>
    <row r="19" ht="36" customHeight="1">
      <c r="A19" s="8" t="n"/>
      <c r="B19" s="8" t="n"/>
      <c r="C19" s="8" t="n"/>
      <c r="D19" s="8" t="n"/>
      <c r="E19" s="8" t="n"/>
      <c r="F19" s="8" t="n"/>
      <c r="G19" s="8" t="n"/>
      <c r="H19" s="8" t="n"/>
      <c r="I19" s="8" t="n"/>
    </row>
    <row r="20" ht="36" customHeight="1">
      <c r="A20" s="6" t="n"/>
      <c r="B20" s="6" t="n"/>
      <c r="C20" s="6" t="n"/>
      <c r="D20" s="6" t="n"/>
      <c r="E20" s="6" t="n"/>
      <c r="F20" s="6" t="n"/>
      <c r="G20" s="6" t="n"/>
      <c r="H20" s="6" t="n"/>
      <c r="I20" s="6" t="n"/>
    </row>
    <row r="21" ht="36" customHeight="1">
      <c r="A21" s="8" t="n"/>
      <c r="B21" s="8" t="n"/>
      <c r="C21" s="8" t="n"/>
      <c r="D21" s="8" t="n"/>
      <c r="E21" s="8" t="n"/>
      <c r="F21" s="8" t="n"/>
      <c r="G21" s="8" t="n"/>
      <c r="H21" s="8" t="n"/>
      <c r="I21" s="8" t="n"/>
    </row>
    <row r="22" ht="36" customHeight="1">
      <c r="A22" s="6" t="n"/>
      <c r="B22" s="6" t="n"/>
      <c r="C22" s="6" t="n"/>
      <c r="D22" s="6" t="n"/>
      <c r="E22" s="6" t="n"/>
      <c r="F22" s="6" t="n"/>
      <c r="G22" s="6" t="n"/>
      <c r="H22" s="6" t="n"/>
      <c r="I22" s="6" t="n"/>
    </row>
    <row r="23" ht="36" customHeight="1">
      <c r="A23" s="8" t="n"/>
      <c r="B23" s="8" t="n"/>
      <c r="C23" s="8" t="n"/>
      <c r="D23" s="8" t="n"/>
      <c r="E23" s="8" t="n"/>
      <c r="F23" s="8" t="n"/>
      <c r="G23" s="8" t="n"/>
      <c r="H23" s="8" t="n"/>
      <c r="I23" s="8" t="n"/>
    </row>
    <row r="24" ht="36" customHeight="1">
      <c r="A24" s="6" t="n"/>
      <c r="B24" s="6" t="n"/>
      <c r="C24" s="6" t="n"/>
      <c r="D24" s="6" t="n"/>
      <c r="E24" s="6" t="n"/>
      <c r="F24" s="6" t="n"/>
      <c r="G24" s="6" t="n"/>
      <c r="H24" s="6" t="n"/>
      <c r="I24" s="6" t="n"/>
    </row>
    <row r="25" ht="36" customHeight="1">
      <c r="A25" s="8" t="n"/>
      <c r="B25" s="8" t="n"/>
      <c r="C25" s="8" t="n"/>
      <c r="D25" s="8" t="n"/>
      <c r="E25" s="8" t="n"/>
      <c r="F25" s="8" t="n"/>
      <c r="G25" s="8" t="n"/>
      <c r="H25" s="8" t="n"/>
      <c r="I25" s="8" t="n"/>
    </row>
    <row r="26" ht="36" customHeight="1">
      <c r="A26" s="6" t="n"/>
      <c r="B26" s="6" t="n"/>
      <c r="C26" s="6" t="n"/>
      <c r="D26" s="6" t="n"/>
      <c r="E26" s="6" t="n"/>
      <c r="F26" s="6" t="n"/>
      <c r="G26" s="6" t="n"/>
      <c r="H26" s="6" t="n"/>
      <c r="I26" s="6" t="n"/>
    </row>
    <row r="27" ht="36" customHeight="1">
      <c r="A27" s="8" t="n"/>
      <c r="B27" s="8" t="n"/>
      <c r="C27" s="8" t="n"/>
      <c r="D27" s="8" t="n"/>
      <c r="E27" s="8" t="n"/>
      <c r="F27" s="8" t="n"/>
      <c r="G27" s="8" t="n"/>
      <c r="H27" s="8" t="n"/>
      <c r="I27" s="8" t="n"/>
    </row>
    <row r="28" ht="36" customHeight="1">
      <c r="A28" s="6" t="n"/>
      <c r="B28" s="6" t="n"/>
      <c r="C28" s="6" t="n"/>
      <c r="D28" s="6" t="n"/>
      <c r="E28" s="6" t="n"/>
      <c r="F28" s="6" t="n"/>
      <c r="G28" s="6" t="n"/>
      <c r="H28" s="6" t="n"/>
      <c r="I28" s="6" t="n"/>
    </row>
    <row r="29" ht="36" customHeight="1">
      <c r="A29" s="8" t="n"/>
      <c r="B29" s="8" t="n"/>
      <c r="C29" s="8" t="n"/>
      <c r="D29" s="8" t="n"/>
      <c r="E29" s="8" t="n"/>
      <c r="F29" s="8" t="n"/>
      <c r="G29" s="8" t="n"/>
      <c r="H29" s="8" t="n"/>
      <c r="I29" s="8" t="n"/>
    </row>
    <row r="30" ht="36" customHeight="1">
      <c r="A30" s="6" t="n"/>
      <c r="B30" s="6" t="n"/>
      <c r="C30" s="6" t="n"/>
      <c r="D30" s="6" t="n"/>
      <c r="E30" s="6" t="n"/>
      <c r="F30" s="6" t="n"/>
      <c r="G30" s="6" t="n"/>
      <c r="H30" s="6" t="n"/>
      <c r="I30" s="6" t="n"/>
    </row>
    <row r="31" ht="36" customHeight="1">
      <c r="A31" s="8" t="n"/>
      <c r="B31" s="8" t="n"/>
      <c r="C31" s="8" t="n"/>
      <c r="D31" s="8" t="n"/>
      <c r="E31" s="8" t="n"/>
      <c r="F31" s="8" t="n"/>
      <c r="G31" s="8" t="n"/>
      <c r="H31" s="8" t="n"/>
      <c r="I31" s="8" t="n"/>
    </row>
    <row r="32" ht="36" customHeight="1">
      <c r="A32" s="6" t="n"/>
      <c r="B32" s="6" t="n"/>
      <c r="C32" s="6" t="n"/>
      <c r="D32" s="6" t="n"/>
      <c r="E32" s="6" t="n"/>
      <c r="F32" s="6" t="n"/>
      <c r="G32" s="6" t="n"/>
      <c r="H32" s="6" t="n"/>
      <c r="I32" s="6" t="n"/>
    </row>
    <row r="33" ht="36" customHeight="1">
      <c r="A33" s="8" t="n"/>
      <c r="B33" s="8" t="n"/>
      <c r="C33" s="8" t="n"/>
      <c r="D33" s="8" t="n"/>
      <c r="E33" s="8" t="n"/>
      <c r="F33" s="8" t="n"/>
      <c r="G33" s="8" t="n"/>
      <c r="H33" s="8" t="n"/>
      <c r="I33" s="8" t="n"/>
    </row>
    <row r="34" ht="36" customHeight="1">
      <c r="A34" s="6" t="n"/>
      <c r="B34" s="6" t="n"/>
      <c r="C34" s="6" t="n"/>
      <c r="D34" s="6" t="n"/>
      <c r="E34" s="6" t="n"/>
      <c r="F34" s="6" t="n"/>
      <c r="G34" s="6" t="n"/>
      <c r="H34" s="6" t="n"/>
      <c r="I34" s="6" t="n"/>
    </row>
    <row r="35" ht="36" customHeight="1">
      <c r="A35" s="8" t="n"/>
      <c r="B35" s="8" t="n"/>
      <c r="C35" s="8" t="n"/>
      <c r="D35" s="8" t="n"/>
      <c r="E35" s="8" t="n"/>
      <c r="F35" s="8" t="n"/>
      <c r="G35" s="8" t="n"/>
      <c r="H35" s="8" t="n"/>
      <c r="I35" s="8" t="n"/>
    </row>
    <row r="36" ht="36" customHeight="1">
      <c r="A36" s="6" t="n"/>
      <c r="B36" s="6" t="n"/>
      <c r="C36" s="6" t="n"/>
      <c r="D36" s="6" t="n"/>
      <c r="E36" s="6" t="n"/>
      <c r="F36" s="6" t="n"/>
      <c r="G36" s="6" t="n"/>
      <c r="H36" s="6" t="n"/>
      <c r="I36" s="6" t="n"/>
    </row>
    <row r="37" ht="36" customHeight="1">
      <c r="A37" s="8" t="n"/>
      <c r="B37" s="8" t="n"/>
      <c r="C37" s="8" t="n"/>
      <c r="D37" s="8" t="n"/>
      <c r="E37" s="8" t="n"/>
      <c r="F37" s="8" t="n"/>
      <c r="G37" s="8" t="n"/>
      <c r="H37" s="8" t="n"/>
      <c r="I37" s="8" t="n"/>
    </row>
    <row r="38" ht="36" customHeight="1">
      <c r="A38" s="6" t="n"/>
      <c r="B38" s="6" t="n"/>
      <c r="C38" s="6" t="n"/>
      <c r="D38" s="6" t="n"/>
      <c r="E38" s="6" t="n"/>
      <c r="F38" s="6" t="n"/>
      <c r="G38" s="6" t="n"/>
      <c r="H38" s="6" t="n"/>
      <c r="I38" s="6" t="n"/>
    </row>
    <row r="39" ht="36" customHeight="1">
      <c r="A39" s="8" t="n"/>
      <c r="B39" s="8" t="n"/>
      <c r="C39" s="8" t="n"/>
      <c r="D39" s="8" t="n"/>
      <c r="E39" s="8" t="n"/>
      <c r="F39" s="8" t="n"/>
      <c r="G39" s="8" t="n"/>
      <c r="H39" s="8" t="n"/>
      <c r="I39" s="8" t="n"/>
    </row>
    <row r="40" ht="36" customHeight="1">
      <c r="A40" s="6" t="n"/>
      <c r="B40" s="6" t="n"/>
      <c r="C40" s="6" t="n"/>
      <c r="D40" s="6" t="n"/>
      <c r="E40" s="6" t="n"/>
      <c r="F40" s="6" t="n"/>
      <c r="G40" s="6" t="n"/>
      <c r="H40" s="6" t="n"/>
      <c r="I40" s="6" t="n"/>
    </row>
    <row r="41" ht="36" customHeight="1">
      <c r="A41" s="8" t="n"/>
      <c r="B41" s="8" t="n"/>
      <c r="C41" s="8" t="n"/>
      <c r="D41" s="8" t="n"/>
      <c r="E41" s="8" t="n"/>
      <c r="F41" s="8" t="n"/>
      <c r="G41" s="8" t="n"/>
      <c r="H41" s="8" t="n"/>
      <c r="I41" s="8" t="n"/>
    </row>
    <row r="42" ht="36" customHeight="1">
      <c r="A42" s="6" t="n"/>
      <c r="B42" s="6" t="n"/>
      <c r="C42" s="6" t="n"/>
      <c r="D42" s="6" t="n"/>
      <c r="E42" s="6" t="n"/>
      <c r="F42" s="6" t="n"/>
      <c r="G42" s="6" t="n"/>
      <c r="H42" s="6" t="n"/>
      <c r="I42" s="6" t="n"/>
    </row>
    <row r="43" ht="36" customHeight="1">
      <c r="A43" s="8" t="n"/>
      <c r="B43" s="8" t="n"/>
      <c r="C43" s="8" t="n"/>
      <c r="D43" s="8" t="n"/>
      <c r="E43" s="8" t="n"/>
      <c r="F43" s="8" t="n"/>
      <c r="G43" s="8" t="n"/>
      <c r="H43" s="8" t="n"/>
      <c r="I43" s="8" t="n"/>
    </row>
    <row r="44" ht="36" customHeight="1">
      <c r="A44" s="6" t="n"/>
      <c r="B44" s="6" t="n"/>
      <c r="C44" s="6" t="n"/>
      <c r="D44" s="6" t="n"/>
      <c r="E44" s="6" t="n"/>
      <c r="F44" s="6" t="n"/>
      <c r="G44" s="6" t="n"/>
      <c r="H44" s="6" t="n"/>
      <c r="I44" s="6" t="n"/>
    </row>
    <row r="45" ht="36" customHeight="1">
      <c r="A45" s="8" t="n"/>
      <c r="B45" s="8" t="n"/>
      <c r="C45" s="8" t="n"/>
      <c r="D45" s="8" t="n"/>
      <c r="E45" s="8" t="n"/>
      <c r="F45" s="8" t="n"/>
      <c r="G45" s="8" t="n"/>
      <c r="H45" s="8" t="n"/>
      <c r="I45" s="8" t="n"/>
    </row>
    <row r="46" ht="36" customHeight="1">
      <c r="A46" s="6" t="n"/>
      <c r="B46" s="6" t="n"/>
      <c r="C46" s="6" t="n"/>
      <c r="D46" s="6" t="n"/>
      <c r="E46" s="6" t="n"/>
      <c r="F46" s="6" t="n"/>
      <c r="G46" s="6" t="n"/>
      <c r="H46" s="6" t="n"/>
      <c r="I46" s="6" t="n"/>
    </row>
    <row r="47" ht="36" customHeight="1">
      <c r="A47" s="8" t="n"/>
      <c r="B47" s="8" t="n"/>
      <c r="C47" s="8" t="n"/>
      <c r="D47" s="8" t="n"/>
      <c r="E47" s="8" t="n"/>
      <c r="F47" s="8" t="n"/>
      <c r="G47" s="8" t="n"/>
      <c r="H47" s="8" t="n"/>
      <c r="I47" s="8" t="n"/>
    </row>
    <row r="48" ht="36" customHeight="1">
      <c r="A48" s="6" t="n"/>
      <c r="B48" s="6" t="n"/>
      <c r="C48" s="6" t="n"/>
      <c r="D48" s="6" t="n"/>
      <c r="E48" s="6" t="n"/>
      <c r="F48" s="6" t="n"/>
      <c r="G48" s="6" t="n"/>
      <c r="H48" s="6" t="n"/>
      <c r="I48" s="6" t="n"/>
    </row>
    <row r="49" ht="36" customHeight="1">
      <c r="A49" s="8" t="n"/>
      <c r="B49" s="8" t="n"/>
      <c r="C49" s="8" t="n"/>
      <c r="D49" s="8" t="n"/>
      <c r="E49" s="8" t="n"/>
      <c r="F49" s="8" t="n"/>
      <c r="G49" s="8" t="n"/>
      <c r="H49" s="8" t="n"/>
      <c r="I49" s="8" t="n"/>
    </row>
    <row r="50" ht="36" customHeight="1">
      <c r="A50" s="6" t="n"/>
      <c r="B50" s="6" t="n"/>
      <c r="C50" s="6" t="n"/>
      <c r="D50" s="6" t="n"/>
      <c r="E50" s="6" t="n"/>
      <c r="F50" s="6" t="n"/>
      <c r="G50" s="6" t="n"/>
      <c r="H50" s="6" t="n"/>
      <c r="I50" s="6" t="n"/>
    </row>
    <row r="51" ht="36" customHeight="1">
      <c r="A51" s="8" t="n"/>
      <c r="B51" s="8" t="n"/>
      <c r="C51" s="8" t="n"/>
      <c r="D51" s="8" t="n"/>
      <c r="E51" s="8" t="n"/>
      <c r="F51" s="8" t="n"/>
      <c r="G51" s="8" t="n"/>
      <c r="H51" s="8" t="n"/>
      <c r="I51" s="8" t="n"/>
    </row>
    <row r="52" ht="36" customHeight="1">
      <c r="A52" s="6" t="n"/>
      <c r="B52" s="6" t="n"/>
      <c r="C52" s="6" t="n"/>
      <c r="D52" s="6" t="n"/>
      <c r="E52" s="6" t="n"/>
      <c r="F52" s="6" t="n"/>
      <c r="G52" s="6" t="n"/>
      <c r="H52" s="6" t="n"/>
      <c r="I52" s="6" t="n"/>
    </row>
    <row r="53" ht="36" customHeight="1">
      <c r="A53" s="8" t="n"/>
      <c r="B53" s="8" t="n"/>
      <c r="C53" s="8" t="n"/>
      <c r="D53" s="8" t="n"/>
      <c r="E53" s="8" t="n"/>
      <c r="F53" s="8" t="n"/>
      <c r="G53" s="8" t="n"/>
      <c r="H53" s="8" t="n"/>
      <c r="I53" s="8" t="n"/>
    </row>
    <row r="54" ht="36" customHeight="1">
      <c r="A54" s="6" t="n"/>
      <c r="B54" s="6" t="n"/>
      <c r="C54" s="6" t="n"/>
      <c r="D54" s="6" t="n"/>
      <c r="E54" s="6" t="n"/>
      <c r="F54" s="6" t="n"/>
      <c r="G54" s="6" t="n"/>
      <c r="H54" s="6" t="n"/>
      <c r="I54" s="6" t="n"/>
    </row>
    <row r="55" ht="36" customHeight="1">
      <c r="A55" s="8" t="n"/>
      <c r="B55" s="8" t="n"/>
      <c r="C55" s="8" t="n"/>
      <c r="D55" s="8" t="n"/>
      <c r="E55" s="8" t="n"/>
      <c r="F55" s="8" t="n"/>
      <c r="G55" s="8" t="n"/>
      <c r="H55" s="8" t="n"/>
      <c r="I55" s="8" t="n"/>
    </row>
    <row r="56" ht="36" customHeight="1">
      <c r="A56" s="6" t="n"/>
      <c r="B56" s="6" t="n"/>
      <c r="C56" s="6" t="n"/>
      <c r="D56" s="6" t="n"/>
      <c r="E56" s="6" t="n"/>
      <c r="F56" s="6" t="n"/>
      <c r="G56" s="6" t="n"/>
      <c r="H56" s="6" t="n"/>
      <c r="I56" s="6" t="n"/>
    </row>
    <row r="57" ht="36" customHeight="1">
      <c r="A57" s="8" t="n"/>
      <c r="B57" s="8" t="n"/>
      <c r="C57" s="8" t="n"/>
      <c r="D57" s="8" t="n"/>
      <c r="E57" s="8" t="n"/>
      <c r="F57" s="8" t="n"/>
      <c r="G57" s="8" t="n"/>
      <c r="H57" s="8" t="n"/>
      <c r="I57" s="8" t="n"/>
    </row>
    <row r="58" ht="36" customHeight="1">
      <c r="A58" s="6" t="n"/>
      <c r="B58" s="6" t="n"/>
      <c r="C58" s="6" t="n"/>
      <c r="D58" s="6" t="n"/>
      <c r="E58" s="6" t="n"/>
      <c r="F58" s="6" t="n"/>
      <c r="G58" s="6" t="n"/>
      <c r="H58" s="6" t="n"/>
      <c r="I58" s="6" t="n"/>
    </row>
    <row r="59" ht="36" customHeight="1">
      <c r="A59" s="8" t="n"/>
      <c r="B59" s="8" t="n"/>
      <c r="C59" s="8" t="n"/>
      <c r="D59" s="8" t="n"/>
      <c r="E59" s="8" t="n"/>
      <c r="F59" s="8" t="n"/>
      <c r="G59" s="8" t="n"/>
      <c r="H59" s="8" t="n"/>
      <c r="I59" s="8" t="n"/>
    </row>
    <row r="60" ht="36" customHeight="1">
      <c r="A60" s="6" t="n"/>
      <c r="B60" s="6" t="n"/>
      <c r="C60" s="6" t="n"/>
      <c r="D60" s="6" t="n"/>
      <c r="E60" s="6" t="n"/>
      <c r="F60" s="6" t="n"/>
      <c r="G60" s="6" t="n"/>
      <c r="H60" s="6" t="n"/>
      <c r="I60" s="6" t="n"/>
    </row>
    <row r="61" ht="36" customHeight="1">
      <c r="A61" s="8" t="n"/>
      <c r="B61" s="8" t="n"/>
      <c r="C61" s="8" t="n"/>
      <c r="D61" s="8" t="n"/>
      <c r="E61" s="8" t="n"/>
      <c r="F61" s="8" t="n"/>
      <c r="G61" s="8" t="n"/>
      <c r="H61" s="8" t="n"/>
      <c r="I61" s="8" t="n"/>
    </row>
    <row r="62" ht="36" customHeight="1">
      <c r="A62" s="6" t="n"/>
      <c r="B62" s="6" t="n"/>
      <c r="C62" s="6" t="n"/>
      <c r="D62" s="6" t="n"/>
      <c r="E62" s="6" t="n"/>
      <c r="F62" s="6" t="n"/>
      <c r="G62" s="6" t="n"/>
      <c r="H62" s="6" t="n"/>
      <c r="I62" s="6" t="n"/>
    </row>
    <row r="63" ht="36" customHeight="1">
      <c r="A63" s="8" t="n"/>
      <c r="B63" s="8" t="n"/>
      <c r="C63" s="8" t="n"/>
      <c r="D63" s="8" t="n"/>
      <c r="E63" s="8" t="n"/>
      <c r="F63" s="8" t="n"/>
      <c r="G63" s="8" t="n"/>
      <c r="H63" s="8" t="n"/>
      <c r="I63" s="8" t="n"/>
    </row>
    <row r="64" ht="36" customHeight="1">
      <c r="A64" s="6" t="n"/>
      <c r="B64" s="6" t="n"/>
      <c r="C64" s="6" t="n"/>
      <c r="D64" s="6" t="n"/>
      <c r="E64" s="6" t="n"/>
      <c r="F64" s="6" t="n"/>
      <c r="G64" s="6" t="n"/>
      <c r="H64" s="6" t="n"/>
      <c r="I64" s="6" t="n"/>
    </row>
    <row r="65" ht="36" customHeight="1">
      <c r="A65" s="8" t="n"/>
      <c r="B65" s="8" t="n"/>
      <c r="C65" s="8" t="n"/>
      <c r="D65" s="8" t="n"/>
      <c r="E65" s="8" t="n"/>
      <c r="F65" s="8" t="n"/>
      <c r="G65" s="8" t="n"/>
      <c r="H65" s="8" t="n"/>
      <c r="I65" s="8" t="n"/>
    </row>
    <row r="66" ht="36" customHeight="1">
      <c r="A66" s="6" t="n"/>
      <c r="B66" s="6" t="n"/>
      <c r="C66" s="6" t="n"/>
      <c r="D66" s="6" t="n"/>
      <c r="E66" s="6" t="n"/>
      <c r="F66" s="6" t="n"/>
      <c r="G66" s="6" t="n"/>
      <c r="H66" s="6" t="n"/>
      <c r="I66" s="6" t="n"/>
    </row>
    <row r="67" ht="36" customHeight="1">
      <c r="A67" s="8" t="n"/>
      <c r="B67" s="8" t="n"/>
      <c r="C67" s="8" t="n"/>
      <c r="D67" s="8" t="n"/>
      <c r="E67" s="8" t="n"/>
      <c r="F67" s="8" t="n"/>
      <c r="G67" s="8" t="n"/>
      <c r="H67" s="8" t="n"/>
      <c r="I67" s="8" t="n"/>
    </row>
    <row r="68" ht="36" customHeight="1">
      <c r="A68" s="6" t="n"/>
      <c r="B68" s="6" t="n"/>
      <c r="C68" s="6" t="n"/>
      <c r="D68" s="6" t="n"/>
      <c r="E68" s="6" t="n"/>
      <c r="F68" s="6" t="n"/>
      <c r="G68" s="6" t="n"/>
      <c r="H68" s="6" t="n"/>
      <c r="I68" s="6" t="n"/>
    </row>
    <row r="69" ht="36" customHeight="1">
      <c r="A69" s="8" t="n"/>
      <c r="B69" s="8" t="n"/>
      <c r="C69" s="8" t="n"/>
      <c r="D69" s="8" t="n"/>
      <c r="E69" s="8" t="n"/>
      <c r="F69" s="8" t="n"/>
      <c r="G69" s="8" t="n"/>
      <c r="H69" s="8" t="n"/>
      <c r="I69" s="8" t="n"/>
    </row>
    <row r="70" ht="36" customHeight="1">
      <c r="A70" s="6" t="n"/>
      <c r="B70" s="6" t="n"/>
      <c r="C70" s="6" t="n"/>
      <c r="D70" s="6" t="n"/>
      <c r="E70" s="6" t="n"/>
      <c r="F70" s="6" t="n"/>
      <c r="G70" s="6" t="n"/>
      <c r="H70" s="6" t="n"/>
      <c r="I70" s="6" t="n"/>
    </row>
    <row r="71" ht="36" customHeight="1">
      <c r="A71" s="8" t="n"/>
      <c r="B71" s="8" t="n"/>
      <c r="C71" s="8" t="n"/>
      <c r="D71" s="8" t="n"/>
      <c r="E71" s="8" t="n"/>
      <c r="F71" s="8" t="n"/>
      <c r="G71" s="8" t="n"/>
      <c r="H71" s="8" t="n"/>
      <c r="I71" s="8" t="n"/>
    </row>
    <row r="72" ht="36" customHeight="1">
      <c r="A72" s="6" t="n"/>
      <c r="B72" s="6" t="n"/>
      <c r="C72" s="6" t="n"/>
      <c r="D72" s="6" t="n"/>
      <c r="E72" s="6" t="n"/>
      <c r="F72" s="6" t="n"/>
      <c r="G72" s="6" t="n"/>
      <c r="H72" s="6" t="n"/>
      <c r="I72" s="6" t="n"/>
    </row>
    <row r="73" ht="36" customHeight="1">
      <c r="A73" s="8" t="n"/>
      <c r="B73" s="8" t="n"/>
      <c r="C73" s="8" t="n"/>
      <c r="D73" s="8" t="n"/>
      <c r="E73" s="8" t="n"/>
      <c r="F73" s="8" t="n"/>
      <c r="G73" s="8" t="n"/>
      <c r="H73" s="8" t="n"/>
      <c r="I73" s="8" t="n"/>
    </row>
    <row r="74" ht="36" customHeight="1">
      <c r="A74" s="6" t="n"/>
      <c r="B74" s="6" t="n"/>
      <c r="C74" s="6" t="n"/>
      <c r="D74" s="6" t="n"/>
      <c r="E74" s="6" t="n"/>
      <c r="F74" s="6" t="n"/>
      <c r="G74" s="6" t="n"/>
      <c r="H74" s="6" t="n"/>
      <c r="I74" s="6" t="n"/>
    </row>
    <row r="75" ht="36" customHeight="1">
      <c r="A75" s="8" t="n"/>
      <c r="B75" s="8" t="n"/>
      <c r="C75" s="8" t="n"/>
      <c r="D75" s="8" t="n"/>
      <c r="E75" s="8" t="n"/>
      <c r="F75" s="8" t="n"/>
      <c r="G75" s="8" t="n"/>
      <c r="H75" s="8" t="n"/>
      <c r="I75" s="8" t="n"/>
    </row>
    <row r="76" ht="36" customHeight="1">
      <c r="A76" s="6" t="n"/>
      <c r="B76" s="6" t="n"/>
      <c r="C76" s="6" t="n"/>
      <c r="D76" s="6" t="n"/>
      <c r="E76" s="6" t="n"/>
      <c r="F76" s="6" t="n"/>
      <c r="G76" s="6" t="n"/>
      <c r="H76" s="6" t="n"/>
      <c r="I76" s="6" t="n"/>
    </row>
    <row r="77" ht="36" customHeight="1">
      <c r="A77" s="8" t="n"/>
      <c r="B77" s="8" t="n"/>
      <c r="C77" s="8" t="n"/>
      <c r="D77" s="8" t="n"/>
      <c r="E77" s="8" t="n"/>
      <c r="F77" s="8" t="n"/>
      <c r="G77" s="8" t="n"/>
      <c r="H77" s="8" t="n"/>
      <c r="I77" s="8" t="n"/>
    </row>
    <row r="78" ht="36" customHeight="1">
      <c r="A78" s="6" t="n"/>
      <c r="B78" s="6" t="n"/>
      <c r="C78" s="6" t="n"/>
      <c r="D78" s="6" t="n"/>
      <c r="E78" s="6" t="n"/>
      <c r="F78" s="6" t="n"/>
      <c r="G78" s="6" t="n"/>
      <c r="H78" s="6" t="n"/>
      <c r="I78" s="6" t="n"/>
    </row>
    <row r="79" ht="36" customHeight="1">
      <c r="A79" s="8" t="n"/>
      <c r="B79" s="8" t="n"/>
      <c r="C79" s="8" t="n"/>
      <c r="D79" s="8" t="n"/>
      <c r="E79" s="8" t="n"/>
      <c r="F79" s="8" t="n"/>
      <c r="G79" s="8" t="n"/>
      <c r="H79" s="8" t="n"/>
      <c r="I79" s="8" t="n"/>
    </row>
    <row r="80" ht="36" customHeight="1">
      <c r="A80" s="6" t="n"/>
      <c r="B80" s="6" t="n"/>
      <c r="C80" s="6" t="n"/>
      <c r="D80" s="6" t="n"/>
      <c r="E80" s="6" t="n"/>
      <c r="F80" s="6" t="n"/>
      <c r="G80" s="6" t="n"/>
      <c r="H80" s="6" t="n"/>
      <c r="I80" s="6" t="n"/>
    </row>
    <row r="81" ht="36" customHeight="1">
      <c r="A81" s="8" t="n"/>
      <c r="B81" s="8" t="n"/>
      <c r="C81" s="8" t="n"/>
      <c r="D81" s="8" t="n"/>
      <c r="E81" s="8" t="n"/>
      <c r="F81" s="8" t="n"/>
      <c r="G81" s="8" t="n"/>
      <c r="H81" s="8" t="n"/>
      <c r="I81" s="8" t="n"/>
    </row>
    <row r="82" ht="36" customHeight="1">
      <c r="A82" s="6" t="n"/>
      <c r="B82" s="6" t="n"/>
      <c r="C82" s="6" t="n"/>
      <c r="D82" s="6" t="n"/>
      <c r="E82" s="6" t="n"/>
      <c r="F82" s="6" t="n"/>
      <c r="G82" s="6" t="n"/>
      <c r="H82" s="6" t="n"/>
      <c r="I82" s="6" t="n"/>
    </row>
    <row r="83" ht="36" customHeight="1">
      <c r="A83" s="8" t="n"/>
      <c r="B83" s="8" t="n"/>
      <c r="C83" s="8" t="n"/>
      <c r="D83" s="8" t="n"/>
      <c r="E83" s="8" t="n"/>
      <c r="F83" s="8" t="n"/>
      <c r="G83" s="8" t="n"/>
      <c r="H83" s="8" t="n"/>
      <c r="I83" s="8" t="n"/>
    </row>
    <row r="84" ht="36" customHeight="1">
      <c r="A84" s="6" t="n"/>
      <c r="B84" s="6" t="n"/>
      <c r="C84" s="6" t="n"/>
      <c r="D84" s="6" t="n"/>
      <c r="E84" s="6" t="n"/>
      <c r="F84" s="6" t="n"/>
      <c r="G84" s="6" t="n"/>
      <c r="H84" s="6" t="n"/>
      <c r="I84" s="6" t="n"/>
    </row>
    <row r="85" ht="36" customHeight="1">
      <c r="A85" s="8" t="n"/>
      <c r="B85" s="8" t="n"/>
      <c r="C85" s="8" t="n"/>
      <c r="D85" s="8" t="n"/>
      <c r="E85" s="8" t="n"/>
      <c r="F85" s="8" t="n"/>
      <c r="G85" s="8" t="n"/>
      <c r="H85" s="8" t="n"/>
      <c r="I85" s="8" t="n"/>
    </row>
    <row r="86" ht="36" customHeight="1">
      <c r="A86" s="6" t="n"/>
      <c r="B86" s="6" t="n"/>
      <c r="C86" s="6" t="n"/>
      <c r="D86" s="6" t="n"/>
      <c r="E86" s="6" t="n"/>
      <c r="F86" s="6" t="n"/>
      <c r="G86" s="6" t="n"/>
      <c r="H86" s="6" t="n"/>
      <c r="I86" s="6" t="n"/>
    </row>
    <row r="87" ht="36" customHeight="1">
      <c r="A87" s="8" t="n"/>
      <c r="B87" s="8" t="n"/>
      <c r="C87" s="8" t="n"/>
      <c r="D87" s="8" t="n"/>
      <c r="E87" s="8" t="n"/>
      <c r="F87" s="8" t="n"/>
      <c r="G87" s="8" t="n"/>
      <c r="H87" s="8" t="n"/>
      <c r="I87" s="8" t="n"/>
    </row>
    <row r="88" ht="36" customHeight="1">
      <c r="A88" s="6" t="n"/>
      <c r="B88" s="6" t="n"/>
      <c r="C88" s="6" t="n"/>
      <c r="D88" s="6" t="n"/>
      <c r="E88" s="6" t="n"/>
      <c r="F88" s="6" t="n"/>
      <c r="G88" s="6" t="n"/>
      <c r="H88" s="6" t="n"/>
      <c r="I88" s="6" t="n"/>
    </row>
    <row r="89" ht="36" customHeight="1">
      <c r="A89" s="8" t="n"/>
      <c r="B89" s="8" t="n"/>
      <c r="C89" s="8" t="n"/>
      <c r="D89" s="8" t="n"/>
      <c r="E89" s="8" t="n"/>
      <c r="F89" s="8" t="n"/>
      <c r="G89" s="8" t="n"/>
      <c r="H89" s="8" t="n"/>
      <c r="I89" s="8" t="n"/>
    </row>
    <row r="90" ht="36" customHeight="1">
      <c r="A90" s="6" t="n"/>
      <c r="B90" s="6" t="n"/>
      <c r="C90" s="6" t="n"/>
      <c r="D90" s="6" t="n"/>
      <c r="E90" s="6" t="n"/>
      <c r="F90" s="6" t="n"/>
      <c r="G90" s="6" t="n"/>
      <c r="H90" s="6" t="n"/>
      <c r="I90" s="6" t="n"/>
    </row>
    <row r="91" ht="36" customHeight="1">
      <c r="A91" s="8" t="n"/>
      <c r="B91" s="8" t="n"/>
      <c r="C91" s="8" t="n"/>
      <c r="D91" s="8" t="n"/>
      <c r="E91" s="8" t="n"/>
      <c r="F91" s="8" t="n"/>
      <c r="G91" s="8" t="n"/>
      <c r="H91" s="8" t="n"/>
      <c r="I91" s="8" t="n"/>
    </row>
    <row r="92" ht="36" customHeight="1">
      <c r="A92" s="6" t="n"/>
      <c r="B92" s="6" t="n"/>
      <c r="C92" s="6" t="n"/>
      <c r="D92" s="6" t="n"/>
      <c r="E92" s="6" t="n"/>
      <c r="F92" s="6" t="n"/>
      <c r="G92" s="6" t="n"/>
      <c r="H92" s="6" t="n"/>
      <c r="I92" s="6" t="n"/>
    </row>
    <row r="93" ht="36" customHeight="1">
      <c r="A93" s="8" t="n"/>
      <c r="B93" s="8" t="n"/>
      <c r="C93" s="8" t="n"/>
      <c r="D93" s="8" t="n"/>
      <c r="E93" s="8" t="n"/>
      <c r="F93" s="8" t="n"/>
      <c r="G93" s="8" t="n"/>
      <c r="H93" s="8" t="n"/>
      <c r="I93" s="8" t="n"/>
    </row>
    <row r="94" ht="36" customHeight="1">
      <c r="A94" s="6" t="n"/>
      <c r="B94" s="6" t="n"/>
      <c r="C94" s="6" t="n"/>
      <c r="D94" s="6" t="n"/>
      <c r="E94" s="6" t="n"/>
      <c r="F94" s="6" t="n"/>
      <c r="G94" s="6" t="n"/>
      <c r="H94" s="6" t="n"/>
      <c r="I94" s="6" t="n"/>
    </row>
    <row r="95" ht="36" customHeight="1">
      <c r="A95" s="8" t="n"/>
      <c r="B95" s="8" t="n"/>
      <c r="C95" s="8" t="n"/>
      <c r="D95" s="8" t="n"/>
      <c r="E95" s="8" t="n"/>
      <c r="F95" s="8" t="n"/>
      <c r="G95" s="8" t="n"/>
      <c r="H95" s="8" t="n"/>
      <c r="I95" s="8" t="n"/>
    </row>
    <row r="96" ht="36" customHeight="1">
      <c r="A96" s="6" t="n"/>
      <c r="B96" s="6" t="n"/>
      <c r="C96" s="6" t="n"/>
      <c r="D96" s="6" t="n"/>
      <c r="E96" s="6" t="n"/>
      <c r="F96" s="6" t="n"/>
      <c r="G96" s="6" t="n"/>
      <c r="H96" s="6" t="n"/>
      <c r="I96" s="6" t="n"/>
    </row>
    <row r="97" ht="36" customHeight="1">
      <c r="A97" s="8" t="n"/>
      <c r="B97" s="8" t="n"/>
      <c r="C97" s="8" t="n"/>
      <c r="D97" s="8" t="n"/>
      <c r="E97" s="8" t="n"/>
      <c r="F97" s="8" t="n"/>
      <c r="G97" s="8" t="n"/>
      <c r="H97" s="8" t="n"/>
      <c r="I97" s="8" t="n"/>
    </row>
    <row r="98" ht="36" customHeight="1">
      <c r="A98" s="6" t="n"/>
      <c r="B98" s="6" t="n"/>
      <c r="C98" s="6" t="n"/>
      <c r="D98" s="6" t="n"/>
      <c r="E98" s="6" t="n"/>
      <c r="F98" s="6" t="n"/>
      <c r="G98" s="6" t="n"/>
      <c r="H98" s="6" t="n"/>
      <c r="I98" s="6" t="n"/>
    </row>
    <row r="99" ht="36" customHeight="1">
      <c r="A99" s="8" t="n"/>
      <c r="B99" s="8" t="n"/>
      <c r="C99" s="8" t="n"/>
      <c r="D99" s="8" t="n"/>
      <c r="E99" s="8" t="n"/>
      <c r="F99" s="8" t="n"/>
      <c r="G99" s="8" t="n"/>
      <c r="H99" s="8" t="n"/>
      <c r="I99" s="8" t="n"/>
    </row>
    <row r="100" ht="36" customHeight="1">
      <c r="A100" s="6" t="n"/>
      <c r="B100" s="6" t="n"/>
      <c r="C100" s="6" t="n"/>
      <c r="D100" s="6" t="n"/>
      <c r="E100" s="6" t="n"/>
      <c r="F100" s="6" t="n"/>
      <c r="G100" s="6" t="n"/>
      <c r="H100" s="6" t="n"/>
      <c r="I100" s="6" t="n"/>
    </row>
    <row r="101" ht="36" customHeight="1">
      <c r="A101" s="8" t="n"/>
      <c r="B101" s="8" t="n"/>
      <c r="C101" s="8" t="n"/>
      <c r="D101" s="8" t="n"/>
      <c r="E101" s="8" t="n"/>
      <c r="F101" s="8" t="n"/>
      <c r="G101" s="8" t="n"/>
      <c r="H101" s="8" t="n"/>
      <c r="I101" s="8" t="n"/>
    </row>
    <row r="102" ht="36" customHeight="1">
      <c r="A102" s="6" t="n"/>
      <c r="B102" s="6" t="n"/>
      <c r="C102" s="6" t="n"/>
      <c r="D102" s="6" t="n"/>
      <c r="E102" s="6" t="n"/>
      <c r="F102" s="6" t="n"/>
      <c r="G102" s="6" t="n"/>
      <c r="H102" s="6" t="n"/>
      <c r="I102" s="6" t="n"/>
    </row>
    <row r="103" ht="36" customHeight="1">
      <c r="A103" s="8" t="n"/>
      <c r="B103" s="8" t="n"/>
      <c r="C103" s="8" t="n"/>
      <c r="D103" s="8" t="n"/>
      <c r="E103" s="8" t="n"/>
      <c r="F103" s="8" t="n"/>
      <c r="G103" s="8" t="n"/>
      <c r="H103" s="8" t="n"/>
      <c r="I103" s="8" t="n"/>
    </row>
    <row r="104" ht="36" customHeight="1">
      <c r="A104" s="6" t="n"/>
      <c r="B104" s="6" t="n"/>
      <c r="C104" s="6" t="n"/>
      <c r="D104" s="6" t="n"/>
      <c r="E104" s="6" t="n"/>
      <c r="F104" s="6" t="n"/>
      <c r="G104" s="6" t="n"/>
      <c r="H104" s="6" t="n"/>
      <c r="I104" s="6" t="n"/>
    </row>
    <row r="105" ht="36" customHeight="1">
      <c r="A105" s="8" t="n"/>
      <c r="B105" s="8" t="n"/>
      <c r="C105" s="8" t="n"/>
      <c r="D105" s="8" t="n"/>
      <c r="E105" s="8" t="n"/>
      <c r="F105" s="8" t="n"/>
      <c r="G105" s="8" t="n"/>
      <c r="H105" s="8" t="n"/>
      <c r="I105" s="8" t="n"/>
    </row>
    <row r="106" ht="36" customHeight="1">
      <c r="A106" s="6" t="n"/>
      <c r="B106" s="6" t="n"/>
      <c r="C106" s="6" t="n"/>
      <c r="D106" s="6" t="n"/>
      <c r="E106" s="6" t="n"/>
      <c r="F106" s="6" t="n"/>
      <c r="G106" s="6" t="n"/>
      <c r="H106" s="6" t="n"/>
      <c r="I106" s="6" t="n"/>
    </row>
    <row r="107" ht="36" customHeight="1">
      <c r="A107" s="8" t="n"/>
      <c r="B107" s="8" t="n"/>
      <c r="C107" s="8" t="n"/>
      <c r="D107" s="8" t="n"/>
      <c r="E107" s="8" t="n"/>
      <c r="F107" s="8" t="n"/>
      <c r="G107" s="8" t="n"/>
      <c r="H107" s="8" t="n"/>
      <c r="I107" s="8" t="n"/>
    </row>
    <row r="108" ht="36" customHeight="1">
      <c r="A108" s="6" t="n"/>
      <c r="B108" s="6" t="n"/>
      <c r="C108" s="6" t="n"/>
      <c r="D108" s="6" t="n"/>
      <c r="E108" s="6" t="n"/>
      <c r="F108" s="6" t="n"/>
      <c r="G108" s="6" t="n"/>
      <c r="H108" s="6" t="n"/>
      <c r="I108" s="6" t="n"/>
    </row>
    <row r="109" ht="36" customHeight="1">
      <c r="A109" s="8" t="n"/>
      <c r="B109" s="8" t="n"/>
      <c r="C109" s="8" t="n"/>
      <c r="D109" s="8" t="n"/>
      <c r="E109" s="8" t="n"/>
      <c r="F109" s="8" t="n"/>
      <c r="G109" s="8" t="n"/>
      <c r="H109" s="8" t="n"/>
      <c r="I109" s="8" t="n"/>
    </row>
  </sheetData>
  <mergeCells count="2">
    <mergeCell ref="A3:I3"/>
    <mergeCell ref="A2:I2"/>
  </mergeCells>
  <dataValidations count="3">
    <dataValidation sqref="E5:E109" showDropDown="0" showInputMessage="0" showErrorMessage="0" allowBlank="1" type="list">
      <formula1>"Conceito invertido,Pegadinha da banca,Conteúdo desconhecido,Fórmula / cálculo,Distração / pressa,Legislação desatualizada,Confusão entre termos"</formula1>
    </dataValidation>
    <dataValidation sqref="G5:G109" showDropDown="0" showInputMessage="0" showErrorMessage="0" allowBlank="1" type="list">
      <formula1>"Pendente,Revisado,Dominado"</formula1>
    </dataValidation>
    <dataValidation sqref="B5:B500" showDropDown="0" showInputMessage="0" showErrorMessage="0" allowBlank="1" type="list">
      <formula1>"LP,Mat.Fin/RL,Adm.Gov.Pub,Economia,DC/DA/Civil/Penal,Dir.Financeiro,Cont.Geral/Pub,Auditoria,Dir.Tributário,Leg.Tributária,Cont.Avançada,Seg.Informação,Banco de Dados,Redes,Arq.Sistemas,Eng.Software,Gov.TI,Sist.Op,Fin.Públicas"</formula1>
    </dataValidation>
  </dataValidation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tabColor rgb="0016A34A"/>
    <outlinePr summaryBelow="1" summaryRight="1"/>
    <pageSetUpPr/>
  </sheetPr>
  <dimension ref="B2:H41"/>
  <sheetViews>
    <sheetView showGridLines="0" workbookViewId="0">
      <selection activeCell="A1" sqref="A1"/>
    </sheetView>
  </sheetViews>
  <sheetFormatPr baseColWidth="8" defaultRowHeight="15"/>
  <cols>
    <col width="2" customWidth="1" min="1" max="1"/>
    <col width="26" customWidth="1" min="2" max="2"/>
    <col width="12" customWidth="1" min="3" max="3"/>
    <col width="12" customWidth="1" min="4" max="4"/>
    <col width="12" customWidth="1" min="5" max="5"/>
    <col width="2" customWidth="1" min="6" max="6"/>
    <col width="22" customWidth="1" min="7" max="7"/>
    <col width="14" customWidth="1" min="8" max="8"/>
    <col width="2" customWidth="1" min="9" max="9"/>
  </cols>
  <sheetData>
    <row r="1" ht="10" customHeight="1"/>
    <row r="2" ht="40" customHeight="1">
      <c r="B2" s="32" t="inlineStr">
        <is>
          <t>DASHBOARD  —  CADERNO DE ERROS</t>
        </is>
      </c>
      <c r="G2" s="33" t="inlineStr">
        <is>
          <t>Rota SEFAZ CE · B02 TI</t>
        </is>
      </c>
    </row>
    <row r="3" ht="40" customHeight="1"/>
    <row r="4" ht="8" customHeight="1"/>
    <row r="5" ht="20" customHeight="1">
      <c r="B5" s="34" t="inlineStr">
        <is>
          <t>TOTAL DE ERROS</t>
        </is>
      </c>
      <c r="D5" s="35" t="inlineStr">
        <is>
          <t>PENDENTES</t>
        </is>
      </c>
      <c r="G5" s="36" t="inlineStr">
        <is>
          <t>PROGRESSO GERAL</t>
        </is>
      </c>
    </row>
    <row r="6" ht="22" customHeight="1">
      <c r="B6" s="37">
        <f>COUNTA('Caderno de Erros'!A5:A500)</f>
        <v/>
      </c>
      <c r="D6" s="38">
        <f>COUNTIF('Caderno de Erros'!G5:G500,"Pendente")</f>
        <v/>
      </c>
      <c r="G6" s="5" t="inlineStr">
        <is>
          <t>Erros registrados</t>
        </is>
      </c>
      <c r="H6" s="39">
        <f>COUNTA('Caderno de Erros'!A5:A500)</f>
        <v/>
      </c>
    </row>
    <row r="7" ht="22" customHeight="1">
      <c r="B7" s="40" t="inlineStr">
        <is>
          <t>REVISADOS</t>
        </is>
      </c>
      <c r="D7" s="41" t="inlineStr">
        <is>
          <t>DOMINADOS</t>
        </is>
      </c>
      <c r="G7" s="7" t="inlineStr">
        <is>
          <t>Pendentes</t>
        </is>
      </c>
      <c r="H7" s="42">
        <f>COUNTIF('Caderno de Erros'!G5:G500,"Pendente")</f>
        <v/>
      </c>
    </row>
    <row r="8" ht="22" customHeight="1">
      <c r="B8" s="43">
        <f>COUNTIF('Caderno de Erros'!G5:G500,"Revisado")</f>
        <v/>
      </c>
      <c r="D8" s="44">
        <f>COUNTIF('Caderno de Erros'!G5:G500,"Dominado")</f>
        <v/>
      </c>
      <c r="G8" s="5" t="inlineStr">
        <is>
          <t>Revisados</t>
        </is>
      </c>
      <c r="H8" s="39">
        <f>COUNTIF('Caderno de Erros'!G5:G500,"Revisado")</f>
        <v/>
      </c>
    </row>
    <row r="9" ht="22" customHeight="1">
      <c r="G9" s="7" t="inlineStr">
        <is>
          <t>Dominados</t>
        </is>
      </c>
      <c r="H9" s="42">
        <f>COUNTIF('Caderno de Erros'!G5:G500,"Dominado")</f>
        <v/>
      </c>
    </row>
    <row r="10" ht="22" customHeight="1">
      <c r="B10" s="45" t="inlineStr">
        <is>
          <t>ERROS POR DISCIPLINA</t>
        </is>
      </c>
      <c r="G10" s="5" t="inlineStr">
        <is>
          <t>% Revisados+Dominados</t>
        </is>
      </c>
      <c r="H10" s="39">
        <f>IFERROR(TEXT((COUNTIF('Caderno de Erros'!G5:G500,"Revisado")+COUNTIF('Caderno de Erros'!G5:G500,"Dominado"))/COUNTA('Caderno de Erros'!A5:A109),"0%"),"0%")</f>
        <v/>
      </c>
    </row>
    <row r="11" ht="22" customHeight="1">
      <c r="B11" s="46" t="inlineStr">
        <is>
          <t>DISCIPLINA</t>
        </is>
      </c>
      <c r="C11" s="47" t="inlineStr">
        <is>
          <t>TOTAL</t>
        </is>
      </c>
      <c r="D11" s="47" t="inlineStr">
        <is>
          <t>PENDENTES</t>
        </is>
      </c>
      <c r="E11" s="47" t="inlineStr">
        <is>
          <t>DOMINADOS</t>
        </is>
      </c>
      <c r="G11" s="7" t="inlineStr">
        <is>
          <t>% Dominados</t>
        </is>
      </c>
      <c r="H11" s="42">
        <f>IFERROR(TEXT(COUNTIF('Caderno de Erros'!G5:G500,"Dominado")/COUNTA('Caderno de Erros'!A5:A109),"0%"),"0%")</f>
        <v/>
      </c>
    </row>
    <row r="12" ht="18" customHeight="1">
      <c r="B12" s="119" t="inlineStr">
        <is>
          <t>Língua Portuguesa</t>
        </is>
      </c>
      <c r="C12" s="120">
        <f>COUNTIF('Caderno de Erros'!B5:B500,B12)</f>
        <v/>
      </c>
      <c r="D12" s="121">
        <f>COUNTIFS('Caderno de Erros'!B5:B500,B12,'Caderno de Erros'!G5:G500,"Pendente")</f>
        <v/>
      </c>
      <c r="E12" s="122">
        <f>COUNTIFS('Caderno de Erros'!B5:B500,B12,'Caderno de Erros'!G5:G500,"Dominado")</f>
        <v/>
      </c>
    </row>
    <row r="13" ht="18" customHeight="1">
      <c r="B13" s="119" t="inlineStr">
        <is>
          <t>Mat. Fin., Estatística e RL</t>
        </is>
      </c>
      <c r="C13" s="120">
        <f>COUNTIF('Caderno de Erros'!B5:B500,B13)</f>
        <v/>
      </c>
      <c r="D13" s="121">
        <f>COUNTIFS('Caderno de Erros'!B5:B500,B13,'Caderno de Erros'!G5:G500,"Pendente")</f>
        <v/>
      </c>
      <c r="E13" s="122">
        <f>COUNTIFS('Caderno de Erros'!B5:B500,B13,'Caderno de Erros'!G5:G500,"Dominado")</f>
        <v/>
      </c>
    </row>
    <row r="14" ht="18" customHeight="1">
      <c r="B14" s="119" t="inlineStr">
        <is>
          <t>Adm. e Governança Pública</t>
        </is>
      </c>
      <c r="C14" s="120">
        <f>COUNTIF('Caderno de Erros'!B5:B500,B14)</f>
        <v/>
      </c>
      <c r="D14" s="121">
        <f>COUNTIFS('Caderno de Erros'!B5:B500,B14,'Caderno de Erros'!G5:G500,"Pendente")</f>
        <v/>
      </c>
      <c r="E14" s="122">
        <f>COUNTIFS('Caderno de Erros'!B5:B500,B14,'Caderno de Erros'!G5:G500,"Dominado")</f>
        <v/>
      </c>
    </row>
    <row r="15" ht="18" customHeight="1">
      <c r="B15" s="119" t="inlineStr">
        <is>
          <t>Economia</t>
        </is>
      </c>
      <c r="C15" s="120">
        <f>COUNTIF('Caderno de Erros'!B5:B500,B15)</f>
        <v/>
      </c>
      <c r="D15" s="121">
        <f>COUNTIFS('Caderno de Erros'!B5:B500,B15,'Caderno de Erros'!G5:G500,"Pendente")</f>
        <v/>
      </c>
      <c r="E15" s="122">
        <f>COUNTIFS('Caderno de Erros'!B5:B500,B15,'Caderno de Erros'!G5:G500,"Dominado")</f>
        <v/>
      </c>
    </row>
    <row r="16" ht="18" customHeight="1">
      <c r="B16" s="119" t="inlineStr">
        <is>
          <t>DC, DA, Civil e Penal</t>
        </is>
      </c>
      <c r="C16" s="120">
        <f>COUNTIF('Caderno de Erros'!B5:B500,B16)</f>
        <v/>
      </c>
      <c r="D16" s="121">
        <f>COUNTIFS('Caderno de Erros'!B5:B500,B16,'Caderno de Erros'!G5:G500,"Pendente")</f>
        <v/>
      </c>
      <c r="E16" s="122">
        <f>COUNTIFS('Caderno de Erros'!B5:B500,B16,'Caderno de Erros'!G5:G500,"Dominado")</f>
        <v/>
      </c>
    </row>
    <row r="17" ht="18" customHeight="1">
      <c r="B17" s="119" t="inlineStr">
        <is>
          <t>Direito Financeiro</t>
        </is>
      </c>
      <c r="C17" s="120">
        <f>COUNTIF('Caderno de Erros'!B5:B500,B17)</f>
        <v/>
      </c>
      <c r="D17" s="121">
        <f>COUNTIFS('Caderno de Erros'!B5:B500,B17,'Caderno de Erros'!G5:G500,"Pendente")</f>
        <v/>
      </c>
      <c r="E17" s="122">
        <f>COUNTIFS('Caderno de Erros'!B5:B500,B17,'Caderno de Erros'!G5:G500,"Dominado")</f>
        <v/>
      </c>
    </row>
    <row r="18" ht="18" customHeight="1">
      <c r="B18" s="119" t="inlineStr">
        <is>
          <t>Contabilidade Geral e Pública</t>
        </is>
      </c>
      <c r="C18" s="120">
        <f>COUNTIF('Caderno de Erros'!B5:B500,B18)</f>
        <v/>
      </c>
      <c r="D18" s="121">
        <f>COUNTIFS('Caderno de Erros'!B5:B500,B18,'Caderno de Erros'!G5:G500,"Pendente")</f>
        <v/>
      </c>
      <c r="E18" s="122">
        <f>COUNTIFS('Caderno de Erros'!B5:B500,B18,'Caderno de Erros'!G5:G500,"Dominado")</f>
        <v/>
      </c>
    </row>
    <row r="19" ht="18" customHeight="1">
      <c r="B19" s="119" t="inlineStr">
        <is>
          <t>Auditoria</t>
        </is>
      </c>
      <c r="C19" s="120">
        <f>COUNTIF('Caderno de Erros'!B5:B500,B19)</f>
        <v/>
      </c>
      <c r="D19" s="121">
        <f>COUNTIFS('Caderno de Erros'!B5:B500,B19,'Caderno de Erros'!G5:G500,"Pendente")</f>
        <v/>
      </c>
      <c r="E19" s="122">
        <f>COUNTIFS('Caderno de Erros'!B5:B500,B19,'Caderno de Erros'!G5:G500,"Dominado")</f>
        <v/>
      </c>
    </row>
    <row r="20" ht="18" customHeight="1">
      <c r="B20" s="119" t="inlineStr">
        <is>
          <t>Direito Tributário</t>
        </is>
      </c>
      <c r="C20" s="120">
        <f>COUNTIF('Caderno de Erros'!B5:B500,B20)</f>
        <v/>
      </c>
      <c r="D20" s="121">
        <f>COUNTIFS('Caderno de Erros'!B5:B500,B20,'Caderno de Erros'!G5:G500,"Pendente")</f>
        <v/>
      </c>
      <c r="E20" s="122">
        <f>COUNTIFS('Caderno de Erros'!B5:B500,B20,'Caderno de Erros'!G5:G500,"Dominado")</f>
        <v/>
      </c>
    </row>
    <row r="21" ht="18" customHeight="1">
      <c r="B21" s="119" t="inlineStr">
        <is>
          <t>Legislação Tributária Estadual</t>
        </is>
      </c>
      <c r="C21" s="120">
        <f>COUNTIF('Caderno de Erros'!B5:B500,B21)</f>
        <v/>
      </c>
      <c r="D21" s="121">
        <f>COUNTIFS('Caderno de Erros'!B5:B500,B21,'Caderno de Erros'!G5:G500,"Pendente")</f>
        <v/>
      </c>
      <c r="E21" s="122">
        <f>COUNTIFS('Caderno de Erros'!B5:B500,B21,'Caderno de Erros'!G5:G500,"Dominado")</f>
        <v/>
      </c>
    </row>
    <row r="22" ht="18" customHeight="1">
      <c r="B22" s="119" t="inlineStr">
        <is>
          <t>Contabilidade Avançada/Custos</t>
        </is>
      </c>
      <c r="C22" s="120">
        <f>COUNTIF('Caderno de Erros'!B5:B500,B22)</f>
        <v/>
      </c>
      <c r="D22" s="121">
        <f>COUNTIFS('Caderno de Erros'!B5:B500,B22,'Caderno de Erros'!G5:G500,"Pendente")</f>
        <v/>
      </c>
      <c r="E22" s="122">
        <f>COUNTIFS('Caderno de Erros'!B5:B500,B22,'Caderno de Erros'!G5:G500,"Dominado")</f>
        <v/>
      </c>
    </row>
    <row r="23" ht="18" customHeight="1">
      <c r="B23" s="119" t="inlineStr">
        <is>
          <t>Segurança da Informação</t>
        </is>
      </c>
      <c r="C23" s="120">
        <f>COUNTIF('Caderno de Erros'!B5:B500,B23)</f>
        <v/>
      </c>
      <c r="D23" s="121">
        <f>COUNTIFS('Caderno de Erros'!B5:B500,B23,'Caderno de Erros'!G5:G500,"Pendente")</f>
        <v/>
      </c>
      <c r="E23" s="122">
        <f>COUNTIFS('Caderno de Erros'!B5:B500,B23,'Caderno de Erros'!G5:G500,"Dominado")</f>
        <v/>
      </c>
    </row>
    <row r="24" ht="18" customHeight="1">
      <c r="B24" s="119" t="inlineStr">
        <is>
          <t>Banco de Dados</t>
        </is>
      </c>
      <c r="C24" s="120">
        <f>COUNTIF('Caderno de Erros'!B5:B500,B24)</f>
        <v/>
      </c>
      <c r="D24" s="121">
        <f>COUNTIFS('Caderno de Erros'!B5:B500,B24,'Caderno de Erros'!G5:G500,"Pendente")</f>
        <v/>
      </c>
      <c r="E24" s="122">
        <f>COUNTIFS('Caderno de Erros'!B5:B500,B24,'Caderno de Erros'!G5:G500,"Dominado")</f>
        <v/>
      </c>
    </row>
    <row r="25">
      <c r="B25" s="119" t="inlineStr">
        <is>
          <t>Redes de Computadores</t>
        </is>
      </c>
      <c r="C25" s="120">
        <f>COUNTIF('Caderno de Erros'!B5:B500,B25)</f>
        <v/>
      </c>
      <c r="D25" s="121">
        <f>COUNTIFS('Caderno de Erros'!B5:B500,B25,'Caderno de Erros'!G5:G500,"Pendente")</f>
        <v/>
      </c>
      <c r="E25" s="122">
        <f>COUNTIFS('Caderno de Erros'!B5:B500,B25,'Caderno de Erros'!G5:G500,"Dominado")</f>
        <v/>
      </c>
    </row>
    <row r="26">
      <c r="B26" s="119" t="inlineStr">
        <is>
          <t>Arq. de Sistemas</t>
        </is>
      </c>
      <c r="C26" s="120">
        <f>COUNTIF('Caderno de Erros'!B5:B500,B26)</f>
        <v/>
      </c>
      <c r="D26" s="121">
        <f>COUNTIFS('Caderno de Erros'!B5:B500,B26,'Caderno de Erros'!G5:G500,"Pendente")</f>
        <v/>
      </c>
      <c r="E26" s="122">
        <f>COUNTIFS('Caderno de Erros'!B5:B500,B26,'Caderno de Erros'!G5:G500,"Dominado")</f>
        <v/>
      </c>
    </row>
    <row r="27" ht="22" customHeight="1">
      <c r="B27" s="119" t="inlineStr">
        <is>
          <t>Eng. de Software</t>
        </is>
      </c>
      <c r="C27" s="123" t="n"/>
      <c r="D27" s="123" t="n"/>
      <c r="E27" s="124" t="n"/>
    </row>
    <row r="28" ht="18" customHeight="1">
      <c r="B28" s="119" t="inlineStr">
        <is>
          <t>Governança de TI</t>
        </is>
      </c>
      <c r="C28" s="120">
        <f>COUNTIF('Caderno de Erros'!B5:B500,B28)</f>
        <v/>
      </c>
      <c r="D28" s="121">
        <f>COUNTIFS('Caderno de Erros'!B5:B500,B28,'Caderno de Erros'!G5:G500,"Pendente")</f>
        <v/>
      </c>
      <c r="E28" s="122">
        <f>COUNTIFS('Caderno de Erros'!B5:B500,B28,'Caderno de Erros'!G5:G500,"Dominado")</f>
        <v/>
      </c>
    </row>
    <row r="29" ht="18" customHeight="1">
      <c r="B29" s="119" t="inlineStr">
        <is>
          <t>Sist. Operacionais</t>
        </is>
      </c>
      <c r="C29" s="120">
        <f>COUNTIF('Caderno de Erros'!B5:B500,B29)</f>
        <v/>
      </c>
      <c r="D29" s="121">
        <f>COUNTIFS('Caderno de Erros'!B5:B500,B29,'Caderno de Erros'!G5:G500,"Pendente")</f>
        <v/>
      </c>
      <c r="E29" s="122">
        <f>COUNTIFS('Caderno de Erros'!B5:B500,B29,'Caderno de Erros'!G5:G500,"Dominado")</f>
        <v/>
      </c>
    </row>
    <row r="30" ht="18" customHeight="1">
      <c r="B30" s="119" t="inlineStr">
        <is>
          <t>Finanças Públicas</t>
        </is>
      </c>
      <c r="C30" s="120">
        <f>COUNTIF('Caderno de Erros'!B5:B500,B30)</f>
        <v/>
      </c>
      <c r="D30" s="121">
        <f>COUNTIFS('Caderno de Erros'!B5:B500,B30,'Caderno de Erros'!G5:G500,"Pendente")</f>
        <v/>
      </c>
      <c r="E30" s="122">
        <f>COUNTIFS('Caderno de Erros'!B5:B500,B30,'Caderno de Erros'!G5:G500,"Dominado")</f>
        <v/>
      </c>
    </row>
    <row r="31" ht="18" customHeight="1"/>
    <row r="32" ht="18" customHeight="1"/>
    <row r="33" ht="18" customHeight="1">
      <c r="B33" s="100" t="inlineStr">
        <is>
          <t>ERROS POR TIPO</t>
        </is>
      </c>
    </row>
    <row r="34" ht="18" customHeight="1">
      <c r="B34" s="46" t="inlineStr">
        <is>
          <t>TIPO DE ERRO</t>
        </is>
      </c>
      <c r="C34" s="47" t="inlineStr">
        <is>
          <t>QTDE</t>
        </is>
      </c>
      <c r="D34" s="47" t="inlineStr">
        <is>
          <t>% TOTAL</t>
        </is>
      </c>
      <c r="E34" s="47" t="inlineStr"/>
    </row>
    <row r="35" ht="18" customHeight="1">
      <c r="B35" s="101" t="inlineStr">
        <is>
          <t>Conceito invertido</t>
        </is>
      </c>
      <c r="C35" s="102">
        <f>COUNTIF('Caderno de Erros'!E5:E109,B29)</f>
        <v/>
      </c>
      <c r="D35" s="103">
        <f>IFERROR(TEXT(C29/C5,"0%"),"—")</f>
        <v/>
      </c>
    </row>
    <row r="36">
      <c r="B36" s="104" t="inlineStr">
        <is>
          <t>Pegadinha da banca</t>
        </is>
      </c>
      <c r="C36" s="105">
        <f>COUNTIF('Caderno de Erros'!E5:E109,B30)</f>
        <v/>
      </c>
      <c r="D36" s="106">
        <f>IFERROR(TEXT(C30/C5,"0%"),"—")</f>
        <v/>
      </c>
    </row>
    <row r="37">
      <c r="B37" s="107" t="inlineStr">
        <is>
          <t>Conteúdo desconhecido</t>
        </is>
      </c>
      <c r="C37" s="108">
        <f>COUNTIF('Caderno de Erros'!E5:E109,B31)</f>
        <v/>
      </c>
      <c r="D37" s="109">
        <f>IFERROR(TEXT(C31/C5,"0%"),"—")</f>
        <v/>
      </c>
    </row>
    <row r="38">
      <c r="B38" s="110" t="inlineStr">
        <is>
          <t>Fórmula / cálculo</t>
        </is>
      </c>
      <c r="C38" s="111">
        <f>COUNTIF('Caderno de Erros'!E5:E109,B32)</f>
        <v/>
      </c>
      <c r="D38" s="112">
        <f>IFERROR(TEXT(C32/C5,"0%"),"—")</f>
        <v/>
      </c>
    </row>
    <row r="39">
      <c r="B39" s="113" t="inlineStr">
        <is>
          <t>Distração / pressa</t>
        </is>
      </c>
      <c r="C39" s="114">
        <f>COUNTIF('Caderno de Erros'!E5:E109,B33)</f>
        <v/>
      </c>
      <c r="D39" s="115">
        <f>IFERROR(TEXT(C33/C5,"0%"),"—")</f>
        <v/>
      </c>
    </row>
    <row r="40">
      <c r="B40" s="104" t="inlineStr">
        <is>
          <t>Legislação desatualizada</t>
        </is>
      </c>
      <c r="C40" s="105">
        <f>COUNTIF('Caderno de Erros'!E5:E109,B34)</f>
        <v/>
      </c>
      <c r="D40" s="106">
        <f>IFERROR(TEXT(C34/C5,"0%"),"—")</f>
        <v/>
      </c>
    </row>
    <row r="41">
      <c r="B41" s="116" t="inlineStr">
        <is>
          <t>Confusão entre termos</t>
        </is>
      </c>
      <c r="C41" s="117">
        <f>COUNTIF('Caderno de Erros'!E5:E109,B35)</f>
        <v/>
      </c>
      <c r="D41" s="118">
        <f>IFERROR(TEXT(C35/C5,"0%"),"—")</f>
        <v/>
      </c>
    </row>
  </sheetData>
  <mergeCells count="13">
    <mergeCell ref="D8:E8"/>
    <mergeCell ref="D6:E6"/>
    <mergeCell ref="B6:C6"/>
    <mergeCell ref="B27:E27"/>
    <mergeCell ref="D7:E7"/>
    <mergeCell ref="B7:C7"/>
    <mergeCell ref="B5:C5"/>
    <mergeCell ref="G2:H3"/>
    <mergeCell ref="D5:E5"/>
    <mergeCell ref="G5:H5"/>
    <mergeCell ref="B2:E3"/>
    <mergeCell ref="B8:C8"/>
    <mergeCell ref="B10:E10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2026-04-30T16:26:32Z</dcterms:created>
  <dcterms:modified xmlns:dcterms="http://purl.org/dc/terms/" xmlns:xsi="http://www.w3.org/2001/XMLSchema-instance" xsi:type="dcterms:W3CDTF">2026-05-29T13:32:35Z</dcterms:modified>
</cp:coreProperties>
</file>